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<sst xmlns="http://schemas.openxmlformats.org/spreadsheetml/2006/main" count="386" uniqueCount="241">
  <si>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</si>
  <si>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</si>
  <si>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</si>
  <si>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</si>
  <si>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</si>
  <si>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</si>
  <si>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</si>
  <si>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</si>
  <si>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</si>
  <si>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2021 m. kovo 31 d.</t>
  </si>
  <si>
    <t>ketvirtinė</t>
  </si>
  <si>
    <t>(metinė, ketvirtinė)</t>
  </si>
  <si>
    <t>ATASKAITA</t>
  </si>
  <si>
    <t>2021 m. balandžio 6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</si>
  <si>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</si>
  <si>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</si>
  <si>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</si>
  <si>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</si>
  <si>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</si>
  <si>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</si>
  <si>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</si>
  <si>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</si>
  <si>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</si>
  <si>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</si>
  <si>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</si>
  <si>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4SB(MK)</t>
  </si>
  <si>
    <t>Priemonė:</t>
  </si>
  <si>
    <t>Valstybės funkcijos</t>
  </si>
  <si>
    <t>09</t>
  </si>
  <si>
    <t>01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</si>
  <si>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</si>
  <si>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</si>
  <si>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</si>
  <si>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</si>
  <si>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</si>
  <si>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</si>
  <si>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</si>
  <si>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</si>
  <si>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</si>
  <si>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</si>
  <si>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</si>
  <si>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</si>
  <si>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</si>
  <si>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</si>
  <si>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</si>
  <si>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</si>
  <si>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</si>
  <si>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</si>
  <si>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</si>
  <si>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</si>
  <si>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</si>
  <si>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</si>
  <si>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</si>
  <si>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</si>
  <si>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</si>
  <si>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</si>
  <si>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</si>
  <si>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</si>
  <si>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</si>
  <si>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</si>
  <si>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</si>
  <si>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</si>
  <si>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</si>
  <si>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</si>
  <si>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</si>
  <si>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</si>
  <si>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</si>
  <si>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</si>
  <si>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</si>
  <si>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</si>
  <si>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</si>
  <si>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</si>
  <si>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</si>
  <si>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</si>
  <si>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</si>
  <si>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</si>
  <si>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</si>
  <si>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</si>
  <si>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</si>
  <si>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</si>
  <si>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</si>
  <si>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</si>
  <si>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</si>
  <si>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</si>
  <si>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</si>
  <si>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</si>
  <si>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</si>
  <si>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</si>
  <si>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</si>
  <si>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</si>
  <si>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</si>
  <si>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</si>
  <si>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</si>
  <si>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</si>
  <si>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</si>
  <si>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</si>
  <si>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</si>
  <si>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</si>
  <si>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</si>
  <si>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</si>
  <si>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</si>
  <si>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</si>
  <si>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</si>
  <si>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</si>
  <si>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</si>
  <si>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</si>
  <si>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</si>
  <si>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</si>
  <si>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</si>
  <si>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</si>
  <si>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</si>
  <si>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</si>
  <si>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</si>
  <si>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</si>
  <si>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</si>
  <si>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</si>
  <si>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</si>
  <si>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</si>
  <si>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</si>
  <si>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</si>
  <si>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</si>
  <si>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</si>
  <si>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</si>
  <si>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</si>
  <si>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</si>
  <si>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</si>
  <si>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</si>
  <si>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</si>
  <si>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</si>
  <si>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</si>
  <si>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</si>
  <si>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</si>
  <si>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</si>
  <si>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</si>
  <si>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</si>
  <si>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</si>
  <si>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</si>
  <si>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</si>
  <si>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</si>
  <si>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</si>
  <si>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</si>
  <si>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</si>
  <si>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</si>
  <si>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</si>
  <si>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</si>
  <si>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</si>
  <si>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</si>
  <si>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</si>
  <si>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</si>
  <si>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</si>
  <si>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</si>
  <si>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</si>
  <si>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</si>
  <si>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</si>
  <si>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</si>
  <si>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</si>
  <si>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</si>
  <si>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</si>
  <si>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</si>
  <si>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</si>
  <si>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</si>
  <si>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</si>
  <si>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</si>
  <si>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</si>
  <si>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</si>
  <si>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</si>
  <si>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</si>
  <si>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</si>
  <si>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</si>
  <si>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</si>
  <si>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</si>
  <si>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</si>
  <si>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</si>
  <si>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</si>
  <si>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</si>
  <si>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</si>
  <si>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</si>
  <si>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</si>
  <si>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</si>
  <si>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</si>
  <si>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</si>
  <si>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</si>
  <si>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</si>
  <si>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</si>
  <si>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</si>
  <si>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</si>
  <si>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</si>
  <si>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</si>
  <si>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</si>
  <si>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</si>
  <si>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</si>
  <si>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</si>
  <si>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</si>
  <si>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</si>
  <si>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</si>
  <si>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</si>
  <si>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</si>
  <si>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</si>
  <si>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</si>
  <si>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</si>
  <si>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</si>
  <si>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</si>
  <si>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</si>
  <si>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</si>
  <si>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</si>
  <si>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</si>
  <si>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</si>
  <si>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</si>
  <si>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</si>
  <si>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</si>
  <si>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</si>
  <si>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</si>
  <si>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</si>
  <si>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</si>
  <si>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</si>
  <si>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</si>
  <si>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</si>
  <si>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</si>
  <si>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</si>
  <si>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</si>
  <si>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</si>
  <si>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</si>
  <si>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</si>
  <si>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</si>
  <si>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</si>
  <si>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</si>
  <si>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</si>
  <si>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</si>
  <si>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</si>
  <si>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</si>
  <si>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</si>
  <si>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</si>
  <si>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</si>
  <si>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</si>
  <si>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</si>
  <si>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</si>
  <si>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</si>
  <si>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</si>
  <si>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</si>
  <si>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(buhalteris)/centralizuotos apskaitos įstaigos vadovas arba jo įgaliotas asmuo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</si>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</sst>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28" colorId="9" workbookViewId="0">
      <selection activeCell="G365" sqref="G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</row>
    <row r="8" spans="1:13" ht="14.25" customHeight="1" x14ac:dyDescent="0.25">
      <c r="A8" s="13"/>
      <c r="B8" s="14"/>
      <c r="C8" s="14"/>
      <c r="D8" s="14"/>
      <c r="E8" s="14"/>
      <c r="F8" s="15"/>
      <c r="G8" s="194" t="s">
        <v>8</v>
      </c>
      <c r="H8" s="194"/>
      <c r="I8" s="194"/>
      <c r="J8" s="194"/>
      <c r="K8" s="194"/>
      <c r="L8" s="14"/>
    </row>
    <row r="9" spans="1:13" ht="16.5" customHeight="1" x14ac:dyDescent="0.2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 x14ac:dyDescent="0.25">
      <c r="G10" s="196" t="s">
        <v>10</v>
      </c>
      <c r="H10" s="196"/>
      <c r="I10" s="196"/>
      <c r="J10" s="196"/>
      <c r="K10" s="196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5" t="s">
        <v>12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200" t="s">
        <v>15</v>
      </c>
      <c r="F17" s="201"/>
      <c r="G17" s="200"/>
      <c r="H17" s="200"/>
      <c r="I17" s="200"/>
      <c r="J17" s="200"/>
      <c r="K17" s="200"/>
      <c r="L17" s="1"/>
    </row>
    <row r="18" spans="1:13" ht="12" customHeight="1" x14ac:dyDescent="0.25">
      <c r="A18" s="202" t="s">
        <v>16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17</v>
      </c>
    </row>
    <row r="20" spans="1:13" ht="11.25" customHeight="1" x14ac:dyDescent="0.25">
      <c r="J20" s="20" t="s">
        <v>18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19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20</v>
      </c>
      <c r="L22" s="25" t="s">
        <v>21</v>
      </c>
    </row>
    <row r="23" spans="1:13" ht="12" customHeight="1" x14ac:dyDescent="0.25">
      <c r="G23" s="10"/>
      <c r="H23" s="26"/>
      <c r="J23" s="27" t="s">
        <v>22</v>
      </c>
      <c r="K23" s="28"/>
      <c r="L23" s="21" t="s">
        <v>23</v>
      </c>
    </row>
    <row r="24" spans="1:13" ht="12.75" customHeight="1" x14ac:dyDescent="0.25">
      <c r="G24" s="29" t="s">
        <v>24</v>
      </c>
      <c r="H24" s="30"/>
      <c r="I24" s="31"/>
      <c r="J24" s="32"/>
      <c r="K24" s="21"/>
      <c r="L24" s="21" t="s">
        <v>25</v>
      </c>
    </row>
    <row r="25" spans="1:13" ht="13.5" customHeight="1" x14ac:dyDescent="0.25">
      <c r="A25" s="7" t="s">
        <v>26</v>
      </c>
      <c r="G25" s="190" t="s">
        <v>27</v>
      </c>
      <c r="H25" s="190"/>
      <c r="I25" s="33" t="s">
        <v>28</v>
      </c>
      <c r="J25" s="34" t="s">
        <v>29</v>
      </c>
      <c r="K25" s="21" t="s">
        <v>29</v>
      </c>
      <c r="L25" s="21" t="s">
        <v>29</v>
      </c>
    </row>
    <row r="26" spans="1:13" ht="41.25" customHeight="1" x14ac:dyDescent="0.25">
      <c r="A26" s="167" t="s">
        <v>30</v>
      </c>
      <c r="B26" s="167"/>
      <c r="C26" s="167"/>
      <c r="D26" s="167"/>
      <c r="E26" s="167"/>
      <c r="F26" s="167"/>
      <c r="G26" s="167"/>
      <c r="H26" s="167"/>
      <c r="I26" s="35"/>
      <c r="J26" s="35"/>
      <c r="K26" s="36"/>
      <c r="L26" s="37" t="s">
        <v>31</v>
      </c>
    </row>
    <row r="27" spans="1:13" ht="24" customHeight="1" x14ac:dyDescent="0.25">
      <c r="A27" s="174" t="s">
        <v>32</v>
      </c>
      <c r="B27" s="175"/>
      <c r="C27" s="175"/>
      <c r="D27" s="175"/>
      <c r="E27" s="175"/>
      <c r="F27" s="175"/>
      <c r="G27" s="178" t="s">
        <v>33</v>
      </c>
      <c r="H27" s="180" t="s">
        <v>34</v>
      </c>
      <c r="I27" s="182" t="s">
        <v>35</v>
      </c>
      <c r="J27" s="183"/>
      <c r="K27" s="184" t="s">
        <v>36</v>
      </c>
      <c r="L27" s="186" t="s">
        <v>37</v>
      </c>
    </row>
    <row r="28" spans="1:13" ht="46.5" customHeight="1" x14ac:dyDescent="0.25">
      <c r="A28" s="176"/>
      <c r="B28" s="177"/>
      <c r="C28" s="177"/>
      <c r="D28" s="177"/>
      <c r="E28" s="177"/>
      <c r="F28" s="177"/>
      <c r="G28" s="179"/>
      <c r="H28" s="181"/>
      <c r="I28" s="38" t="s">
        <v>38</v>
      </c>
      <c r="J28" s="39" t="s">
        <v>39</v>
      </c>
      <c r="K28" s="185"/>
      <c r="L28" s="187"/>
    </row>
    <row r="29" spans="1:13" ht="11.25" customHeight="1" x14ac:dyDescent="0.25">
      <c r="A29" s="168" t="s">
        <v>40</v>
      </c>
      <c r="B29" s="169"/>
      <c r="C29" s="169"/>
      <c r="D29" s="169"/>
      <c r="E29" s="169"/>
      <c r="F29" s="170"/>
      <c r="G29" s="40">
        <v>2</v>
      </c>
      <c r="H29" s="41">
        <v>3</v>
      </c>
      <c r="I29" s="42" t="s">
        <v>41</v>
      </c>
      <c r="J29" s="43" t="s">
        <v>42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43</v>
      </c>
      <c r="H30" s="40">
        <v>1</v>
      </c>
      <c r="I30" s="51">
        <f>SUM(I31+I42+I61+I82+I89+I109+I131+I150+I160)</f>
        <v>296900</v>
      </c>
      <c r="J30" s="51">
        <f>SUM(J31+J42+J61+J82+J89+J109+J131+J150+J160)</f>
        <v>74200</v>
      </c>
      <c r="K30" s="52">
        <f>SUM(K31+K42+K61+K82+K89+K109+K131+K150+K160)</f>
        <v>51760.93</v>
      </c>
      <c r="L30" s="51">
        <f>SUM(L31+L42+L61+L82+L89+L109+L131+L150+L160)</f>
        <v>51760.93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44</v>
      </c>
      <c r="H31" s="40">
        <v>2</v>
      </c>
      <c r="I31" s="51">
        <f>SUM(I32+I38)</f>
        <v>290900</v>
      </c>
      <c r="J31" s="51">
        <f>SUM(J32+J38)</f>
        <v>72200</v>
      </c>
      <c r="K31" s="59">
        <f>SUM(K32+K38)</f>
        <v>50855.15</v>
      </c>
      <c r="L31" s="60">
        <f>SUM(L32+L38)</f>
        <v>50855.15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45</v>
      </c>
      <c r="H32" s="40">
        <v>3</v>
      </c>
      <c r="I32" s="51">
        <f>SUM(I33)</f>
        <v>286600</v>
      </c>
      <c r="J32" s="51">
        <f>SUM(J33)</f>
        <v>71500</v>
      </c>
      <c r="K32" s="52">
        <f>SUM(K33)</f>
        <v>50155.05</v>
      </c>
      <c r="L32" s="51">
        <f>SUM(L33)</f>
        <v>50155.05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45</v>
      </c>
      <c r="H33" s="40">
        <v>4</v>
      </c>
      <c r="I33" s="51">
        <f>SUM(I34+I36)</f>
        <v>286600</v>
      </c>
      <c r="J33" s="51">
        <f t="shared" ref="J33:L34" si="0">SUM(J34)</f>
        <v>71500</v>
      </c>
      <c r="K33" s="51">
        <f t="shared" si="0"/>
        <v>50155.05</v>
      </c>
      <c r="L33" s="51">
        <f t="shared" si="0"/>
        <v>50155.05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46</v>
      </c>
      <c r="H34" s="40">
        <v>5</v>
      </c>
      <c r="I34" s="52">
        <f>SUM(I35)</f>
        <v>286600</v>
      </c>
      <c r="J34" s="52">
        <f t="shared" si="0"/>
        <v>71500</v>
      </c>
      <c r="K34" s="52">
        <f t="shared" si="0"/>
        <v>50155.05</v>
      </c>
      <c r="L34" s="52">
        <f t="shared" si="0"/>
        <v>50155.05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46</v>
      </c>
      <c r="H35" s="40">
        <v>6</v>
      </c>
      <c r="I35" s="70">
        <v>286600</v>
      </c>
      <c r="J35" s="71">
        <v>71500</v>
      </c>
      <c r="K35" s="71">
        <v>50155.05</v>
      </c>
      <c r="L35" s="71">
        <v>50155.05</v>
      </c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47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47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48</v>
      </c>
      <c r="H38" s="40">
        <v>9</v>
      </c>
      <c r="I38" s="52">
        <f t="shared" ref="I38:L40" si="1">I39</f>
        <v>4300</v>
      </c>
      <c r="J38" s="51">
        <f t="shared" si="1"/>
        <v>700</v>
      </c>
      <c r="K38" s="52">
        <f t="shared" si="1"/>
        <v>700.1</v>
      </c>
      <c r="L38" s="51">
        <f t="shared" si="1"/>
        <v>700.1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48</v>
      </c>
      <c r="H39" s="40">
        <v>10</v>
      </c>
      <c r="I39" s="52">
        <f t="shared" si="1"/>
        <v>4300</v>
      </c>
      <c r="J39" s="51">
        <f t="shared" si="1"/>
        <v>700</v>
      </c>
      <c r="K39" s="51">
        <f t="shared" si="1"/>
        <v>700.1</v>
      </c>
      <c r="L39" s="51">
        <f t="shared" si="1"/>
        <v>700.1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48</v>
      </c>
      <c r="H40" s="40">
        <v>11</v>
      </c>
      <c r="I40" s="51">
        <f t="shared" si="1"/>
        <v>4300</v>
      </c>
      <c r="J40" s="51">
        <f t="shared" si="1"/>
        <v>700</v>
      </c>
      <c r="K40" s="51">
        <f t="shared" si="1"/>
        <v>700.1</v>
      </c>
      <c r="L40" s="51">
        <f t="shared" si="1"/>
        <v>700.1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48</v>
      </c>
      <c r="H41" s="40">
        <v>12</v>
      </c>
      <c r="I41" s="72">
        <v>4300</v>
      </c>
      <c r="J41" s="71">
        <v>700</v>
      </c>
      <c r="K41" s="71">
        <v>700.1</v>
      </c>
      <c r="L41" s="71">
        <v>700.1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49</v>
      </c>
      <c r="H42" s="40">
        <v>13</v>
      </c>
      <c r="I42" s="75">
        <f t="shared" ref="I42:L44" si="2">I43</f>
        <v>4500</v>
      </c>
      <c r="J42" s="76">
        <f t="shared" si="2"/>
        <v>1600</v>
      </c>
      <c r="K42" s="75">
        <f t="shared" si="2"/>
        <v>533</v>
      </c>
      <c r="L42" s="75">
        <f t="shared" si="2"/>
        <v>533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49</v>
      </c>
      <c r="H43" s="40">
        <v>14</v>
      </c>
      <c r="I43" s="51">
        <f t="shared" si="2"/>
        <v>4500</v>
      </c>
      <c r="J43" s="52">
        <f t="shared" si="2"/>
        <v>1600</v>
      </c>
      <c r="K43" s="51">
        <f t="shared" si="2"/>
        <v>533</v>
      </c>
      <c r="L43" s="52">
        <f t="shared" si="2"/>
        <v>533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49</v>
      </c>
      <c r="H44" s="40">
        <v>15</v>
      </c>
      <c r="I44" s="51">
        <f t="shared" si="2"/>
        <v>4500</v>
      </c>
      <c r="J44" s="52">
        <f t="shared" si="2"/>
        <v>1600</v>
      </c>
      <c r="K44" s="60">
        <f t="shared" si="2"/>
        <v>533</v>
      </c>
      <c r="L44" s="60">
        <f t="shared" si="2"/>
        <v>533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49</v>
      </c>
      <c r="H45" s="40">
        <v>16</v>
      </c>
      <c r="I45" s="82">
        <f>SUM(I46:I60)</f>
        <v>4500</v>
      </c>
      <c r="J45" s="82">
        <f>SUM(J46:J60)</f>
        <v>1600</v>
      </c>
      <c r="K45" s="83">
        <f>SUM(K46:K60)</f>
        <v>533</v>
      </c>
      <c r="L45" s="83">
        <f>SUM(L46:L60)</f>
        <v>533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50</v>
      </c>
      <c r="H46" s="40">
        <v>17</v>
      </c>
      <c r="I46" s="71"/>
      <c r="J46" s="71"/>
      <c r="K46" s="71"/>
      <c r="L46" s="71"/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51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52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53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54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55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56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57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58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59</v>
      </c>
      <c r="H55" s="40">
        <v>26</v>
      </c>
      <c r="I55" s="72">
        <v>1000</v>
      </c>
      <c r="J55" s="71">
        <v>600</v>
      </c>
      <c r="K55" s="71">
        <v>533</v>
      </c>
      <c r="L55" s="71">
        <v>533</v>
      </c>
      <c r="M55" s="66"/>
      <c r="N55" s="66"/>
    </row>
    <row r="56" spans="1:15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60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61</v>
      </c>
      <c r="H57" s="40">
        <v>28</v>
      </c>
      <c r="I57" s="72"/>
      <c r="J57" s="71"/>
      <c r="K57" s="71"/>
      <c r="L57" s="71"/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62</v>
      </c>
      <c r="H58" s="40">
        <v>29</v>
      </c>
      <c r="I58" s="72"/>
      <c r="J58" s="71"/>
      <c r="K58" s="71"/>
      <c r="L58" s="71"/>
      <c r="M58" s="66"/>
      <c r="N58" s="66"/>
    </row>
    <row r="59" spans="1:15" ht="12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63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64</v>
      </c>
      <c r="H60" s="40">
        <v>31</v>
      </c>
      <c r="I60" s="72">
        <v>3500</v>
      </c>
      <c r="J60" s="71">
        <v>1000</v>
      </c>
      <c r="K60" s="71"/>
      <c r="L60" s="71"/>
      <c r="M60" s="66"/>
      <c r="N60" s="66"/>
    </row>
    <row r="61" spans="1:15" ht="14.25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65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66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67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67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68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69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70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71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71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68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69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70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72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73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74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75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76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77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77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77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77</v>
      </c>
      <c r="H81" s="40">
        <v>52</v>
      </c>
      <c r="I81" s="72"/>
      <c r="J81" s="72"/>
      <c r="K81" s="72"/>
      <c r="L81" s="72"/>
    </row>
    <row r="82" spans="1:12" ht="16.5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78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79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79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79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80</v>
      </c>
      <c r="H86" s="40">
        <v>57</v>
      </c>
      <c r="I86" s="72"/>
      <c r="J86" s="72"/>
      <c r="K86" s="72"/>
      <c r="L86" s="72"/>
    </row>
    <row r="87" spans="1:12" ht="13.5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81</v>
      </c>
      <c r="H87" s="40">
        <v>58</v>
      </c>
      <c r="I87" s="72"/>
      <c r="J87" s="72"/>
      <c r="K87" s="72"/>
      <c r="L87" s="72"/>
    </row>
    <row r="88" spans="1:12" ht="12.75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82</v>
      </c>
      <c r="H88" s="40">
        <v>59</v>
      </c>
      <c r="I88" s="72"/>
      <c r="J88" s="72"/>
      <c r="K88" s="72"/>
      <c r="L88" s="72"/>
    </row>
    <row r="89" spans="1:12" ht="12.75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83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84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84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84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85</v>
      </c>
      <c r="H93" s="40">
        <v>64</v>
      </c>
      <c r="I93" s="72"/>
      <c r="J93" s="72"/>
      <c r="K93" s="72"/>
      <c r="L93" s="72"/>
    </row>
    <row r="94" spans="1:12" ht="15.75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86</v>
      </c>
      <c r="H94" s="40">
        <v>65</v>
      </c>
      <c r="I94" s="72"/>
      <c r="J94" s="72"/>
      <c r="K94" s="72"/>
      <c r="L94" s="72"/>
    </row>
    <row r="95" spans="1:12" ht="12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87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87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87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88</v>
      </c>
      <c r="H98" s="40">
        <v>69</v>
      </c>
      <c r="I98" s="72"/>
      <c r="J98" s="72"/>
      <c r="K98" s="72"/>
      <c r="L98" s="72"/>
    </row>
    <row r="99" spans="1:12" ht="25.5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89</v>
      </c>
      <c r="H99" s="40">
        <v>70</v>
      </c>
      <c r="I99" s="72"/>
      <c r="J99" s="72"/>
      <c r="K99" s="72"/>
      <c r="L99" s="72"/>
    </row>
    <row r="100" spans="1:12" ht="28.5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90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91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91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91</v>
      </c>
      <c r="H103" s="40">
        <v>74</v>
      </c>
      <c r="I103" s="72"/>
      <c r="J103" s="72"/>
      <c r="K103" s="72"/>
      <c r="L103" s="72"/>
    </row>
    <row r="104" spans="1:12" ht="26.25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92</v>
      </c>
      <c r="H104" s="40">
        <v>75</v>
      </c>
      <c r="I104" s="72"/>
      <c r="J104" s="72"/>
      <c r="K104" s="72"/>
      <c r="L104" s="72"/>
    </row>
    <row r="105" spans="1:12" ht="27.75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93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93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93</v>
      </c>
      <c r="H107" s="40">
        <v>78</v>
      </c>
      <c r="I107" s="72"/>
      <c r="J107" s="72"/>
      <c r="K107" s="72"/>
      <c r="L107" s="72"/>
    </row>
    <row r="108" spans="1:12" ht="18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94</v>
      </c>
      <c r="H108" s="40">
        <v>79</v>
      </c>
      <c r="I108" s="72"/>
      <c r="J108" s="72"/>
      <c r="K108" s="72"/>
      <c r="L108" s="72"/>
    </row>
    <row r="109" spans="1:12" ht="16.5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95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96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96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96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97</v>
      </c>
      <c r="H113" s="40">
        <v>84</v>
      </c>
      <c r="I113" s="72"/>
      <c r="J113" s="72"/>
      <c r="K113" s="72"/>
      <c r="L113" s="72"/>
    </row>
    <row r="114" spans="1:12" ht="12.75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98</v>
      </c>
      <c r="H114" s="40">
        <v>85</v>
      </c>
      <c r="I114" s="70"/>
      <c r="J114" s="70"/>
      <c r="K114" s="70"/>
      <c r="L114" s="70"/>
    </row>
    <row r="115" spans="1:12" ht="25.5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99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99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99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99</v>
      </c>
      <c r="H118" s="40">
        <v>89</v>
      </c>
      <c r="I118" s="72"/>
      <c r="J118" s="72"/>
      <c r="K118" s="72"/>
      <c r="L118" s="72"/>
    </row>
    <row r="119" spans="1:12" ht="26.25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100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100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100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100</v>
      </c>
      <c r="H122" s="40">
        <v>93</v>
      </c>
      <c r="I122" s="72"/>
      <c r="J122" s="72"/>
      <c r="K122" s="72"/>
      <c r="L122" s="72"/>
    </row>
    <row r="123" spans="1:12" ht="25.5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101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101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101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101</v>
      </c>
      <c r="H126" s="40">
        <v>97</v>
      </c>
      <c r="I126" s="72"/>
      <c r="J126" s="72"/>
      <c r="K126" s="72"/>
      <c r="L126" s="72"/>
    </row>
    <row r="127" spans="1:12" ht="27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102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103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102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104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105</v>
      </c>
      <c r="H131" s="40">
        <v>102</v>
      </c>
      <c r="I131" s="52">
        <f>SUM(I132+I137+I145)</f>
        <v>1500</v>
      </c>
      <c r="J131" s="101">
        <f>SUM(J132+J137+J145)</f>
        <v>400</v>
      </c>
      <c r="K131" s="52">
        <f>SUM(K132+K137+K145)</f>
        <v>372.78</v>
      </c>
      <c r="L131" s="51">
        <f>SUM(L132+L137+L145)</f>
        <v>372.78</v>
      </c>
    </row>
    <row r="132" spans="1:12" ht="12.75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106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106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106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107</v>
      </c>
      <c r="H135" s="40">
        <v>106</v>
      </c>
      <c r="I135" s="126"/>
      <c r="J135" s="126"/>
      <c r="K135" s="126"/>
      <c r="L135" s="126"/>
    </row>
    <row r="136" spans="1:12" ht="14.25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108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109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110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110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111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112</v>
      </c>
      <c r="H141" s="40">
        <v>112</v>
      </c>
      <c r="I141" s="71"/>
      <c r="J141" s="71"/>
      <c r="K141" s="71"/>
      <c r="L141" s="71"/>
    </row>
    <row r="142" spans="1:12" ht="15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113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113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113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114</v>
      </c>
      <c r="H145" s="40">
        <v>116</v>
      </c>
      <c r="I145" s="52">
        <f t="shared" ref="I145:L146" si="15">I146</f>
        <v>1500</v>
      </c>
      <c r="J145" s="101">
        <f t="shared" si="15"/>
        <v>400</v>
      </c>
      <c r="K145" s="52">
        <f t="shared" si="15"/>
        <v>372.78</v>
      </c>
      <c r="L145" s="51">
        <f t="shared" si="15"/>
        <v>372.78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114</v>
      </c>
      <c r="H146" s="40">
        <v>117</v>
      </c>
      <c r="I146" s="83">
        <f t="shared" si="15"/>
        <v>1500</v>
      </c>
      <c r="J146" s="125">
        <f t="shared" si="15"/>
        <v>400</v>
      </c>
      <c r="K146" s="83">
        <f t="shared" si="15"/>
        <v>372.78</v>
      </c>
      <c r="L146" s="82">
        <f t="shared" si="15"/>
        <v>372.78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114</v>
      </c>
      <c r="H147" s="40">
        <v>118</v>
      </c>
      <c r="I147" s="52">
        <f>SUM(I148:I149)</f>
        <v>1500</v>
      </c>
      <c r="J147" s="101">
        <f>SUM(J148:J149)</f>
        <v>400</v>
      </c>
      <c r="K147" s="52">
        <f>SUM(K148:K149)</f>
        <v>372.78</v>
      </c>
      <c r="L147" s="51">
        <f>SUM(L148:L149)</f>
        <v>372.78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115</v>
      </c>
      <c r="H148" s="40">
        <v>119</v>
      </c>
      <c r="I148" s="126">
        <v>1500</v>
      </c>
      <c r="J148" s="126">
        <v>400</v>
      </c>
      <c r="K148" s="126">
        <v>372.78</v>
      </c>
      <c r="L148" s="126">
        <v>372.78</v>
      </c>
    </row>
    <row r="149" spans="1:12" ht="16.5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116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117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117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118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118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119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120</v>
      </c>
      <c r="H155" s="40">
        <v>126</v>
      </c>
      <c r="I155" s="134"/>
      <c r="J155" s="134"/>
      <c r="K155" s="134"/>
      <c r="L155" s="134"/>
    </row>
    <row r="156" spans="1:12" ht="12.75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121</v>
      </c>
      <c r="H156" s="40">
        <v>127</v>
      </c>
      <c r="I156" s="134"/>
      <c r="J156" s="135"/>
      <c r="K156" s="134"/>
      <c r="L156" s="94"/>
    </row>
    <row r="157" spans="1:12" ht="15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122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122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122</v>
      </c>
      <c r="H159" s="40">
        <v>130</v>
      </c>
      <c r="I159" s="137"/>
      <c r="J159" s="72"/>
      <c r="K159" s="72"/>
      <c r="L159" s="72"/>
    </row>
    <row r="160" spans="1:12" ht="39.75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123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124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125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125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125</v>
      </c>
      <c r="H164" s="40">
        <v>135</v>
      </c>
      <c r="I164" s="126"/>
      <c r="J164" s="126"/>
      <c r="K164" s="126"/>
      <c r="L164" s="126"/>
    </row>
    <row r="165" spans="1:12" ht="41.25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126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127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128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129</v>
      </c>
      <c r="H168" s="40">
        <v>139</v>
      </c>
      <c r="I168" s="134"/>
      <c r="J168" s="70"/>
      <c r="K168" s="70"/>
      <c r="L168" s="70"/>
    </row>
    <row r="169" spans="1:12" ht="51.75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130</v>
      </c>
      <c r="H169" s="40">
        <v>140</v>
      </c>
      <c r="I169" s="71"/>
      <c r="J169" s="138"/>
      <c r="K169" s="138"/>
      <c r="L169" s="138"/>
    </row>
    <row r="170" spans="1:12" ht="54.75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131</v>
      </c>
      <c r="H170" s="40">
        <v>141</v>
      </c>
      <c r="I170" s="71"/>
      <c r="J170" s="71"/>
      <c r="K170" s="71"/>
      <c r="L170" s="71"/>
    </row>
    <row r="171" spans="1:12" ht="39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132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133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134</v>
      </c>
      <c r="H173" s="40">
        <v>144</v>
      </c>
      <c r="I173" s="71"/>
      <c r="J173" s="70"/>
      <c r="K173" s="70"/>
      <c r="L173" s="70"/>
    </row>
    <row r="174" spans="1:12" ht="54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135</v>
      </c>
      <c r="H174" s="40">
        <v>145</v>
      </c>
      <c r="I174" s="70"/>
      <c r="J174" s="72"/>
      <c r="K174" s="72"/>
      <c r="L174" s="72"/>
    </row>
    <row r="175" spans="1:12" ht="54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136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137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138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139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140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141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141</v>
      </c>
      <c r="H181" s="40">
        <v>152</v>
      </c>
      <c r="I181" s="72"/>
      <c r="J181" s="72"/>
      <c r="K181" s="72"/>
      <c r="L181" s="72"/>
    </row>
    <row r="182" spans="1:12" ht="14.25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142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142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143</v>
      </c>
      <c r="H184" s="40">
        <v>155</v>
      </c>
      <c r="I184" s="70"/>
      <c r="J184" s="70"/>
      <c r="K184" s="70"/>
      <c r="L184" s="138"/>
    </row>
    <row r="185" spans="1:12" ht="14.25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144</v>
      </c>
      <c r="H185" s="40">
        <v>156</v>
      </c>
      <c r="I185" s="72"/>
      <c r="J185" s="72"/>
      <c r="K185" s="72"/>
      <c r="L185" s="72"/>
    </row>
    <row r="186" spans="1:12" ht="26.25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145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146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146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147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148</v>
      </c>
      <c r="H190" s="40">
        <v>161</v>
      </c>
      <c r="I190" s="70"/>
      <c r="J190" s="72"/>
      <c r="K190" s="72"/>
      <c r="L190" s="72"/>
    </row>
    <row r="191" spans="1:12" ht="15.75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149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150</v>
      </c>
      <c r="H192" s="40">
        <v>163</v>
      </c>
      <c r="I192" s="70"/>
      <c r="J192" s="72"/>
      <c r="K192" s="72"/>
      <c r="L192" s="72"/>
    </row>
    <row r="193" spans="1:12" ht="18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151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151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152</v>
      </c>
      <c r="H195" s="40">
        <v>166</v>
      </c>
      <c r="I195" s="72"/>
      <c r="J195" s="72"/>
      <c r="K195" s="72"/>
      <c r="L195" s="138"/>
    </row>
    <row r="196" spans="1:12" ht="25.5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153</v>
      </c>
      <c r="H196" s="40">
        <v>167</v>
      </c>
      <c r="I196" s="70"/>
      <c r="J196" s="70"/>
      <c r="K196" s="70"/>
      <c r="L196" s="72"/>
    </row>
    <row r="197" spans="1:12" ht="14.25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154</v>
      </c>
      <c r="H197" s="40">
        <v>168</v>
      </c>
      <c r="I197" s="70"/>
      <c r="J197" s="70"/>
      <c r="K197" s="70"/>
      <c r="L197" s="72"/>
    </row>
    <row r="198" spans="1:12" ht="25.5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155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155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155</v>
      </c>
      <c r="H200" s="40">
        <v>171</v>
      </c>
      <c r="I200" s="70"/>
      <c r="J200" s="72"/>
      <c r="K200" s="72"/>
      <c r="L200" s="72"/>
    </row>
    <row r="201" spans="1:12" ht="26.25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156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156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156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157</v>
      </c>
      <c r="H204" s="40">
        <v>175</v>
      </c>
      <c r="I204" s="72"/>
      <c r="J204" s="72"/>
      <c r="K204" s="72"/>
      <c r="L204" s="72"/>
    </row>
    <row r="205" spans="1:12" ht="14.25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158</v>
      </c>
      <c r="H205" s="40">
        <v>176</v>
      </c>
      <c r="I205" s="72"/>
      <c r="J205" s="72"/>
      <c r="K205" s="72"/>
      <c r="L205" s="72"/>
    </row>
    <row r="206" spans="1:12" ht="18.75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159</v>
      </c>
      <c r="H206" s="40">
        <v>177</v>
      </c>
      <c r="I206" s="72"/>
      <c r="J206" s="72"/>
      <c r="K206" s="72"/>
      <c r="L206" s="72"/>
    </row>
    <row r="207" spans="1:12" ht="17.25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160</v>
      </c>
      <c r="H207" s="40">
        <v>178</v>
      </c>
      <c r="I207" s="72"/>
      <c r="J207" s="72"/>
      <c r="K207" s="72"/>
      <c r="L207" s="138"/>
    </row>
    <row r="208" spans="1:12" ht="15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161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162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162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162</v>
      </c>
      <c r="H211" s="40">
        <v>182</v>
      </c>
      <c r="I211" s="138"/>
      <c r="J211" s="138"/>
      <c r="K211" s="138"/>
      <c r="L211" s="138"/>
    </row>
    <row r="212" spans="1:12" ht="15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163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163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164</v>
      </c>
      <c r="H214" s="40">
        <v>185</v>
      </c>
      <c r="I214" s="72"/>
      <c r="J214" s="72"/>
      <c r="K214" s="72"/>
      <c r="L214" s="138"/>
    </row>
    <row r="215" spans="1:12" ht="26.25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165</v>
      </c>
      <c r="H215" s="40">
        <v>186</v>
      </c>
      <c r="I215" s="72"/>
      <c r="J215" s="72"/>
      <c r="K215" s="72"/>
      <c r="L215" s="72"/>
    </row>
    <row r="216" spans="1:12" ht="16.5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166</v>
      </c>
      <c r="H216" s="40">
        <v>187</v>
      </c>
      <c r="I216" s="72"/>
      <c r="J216" s="72"/>
      <c r="K216" s="72"/>
      <c r="L216" s="72"/>
    </row>
    <row r="217" spans="1:12" ht="27.75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167</v>
      </c>
      <c r="H217" s="40">
        <v>188</v>
      </c>
      <c r="I217" s="72"/>
      <c r="J217" s="72"/>
      <c r="K217" s="72"/>
      <c r="L217" s="138"/>
    </row>
    <row r="218" spans="1:12" ht="15.75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168</v>
      </c>
      <c r="H218" s="40">
        <v>189</v>
      </c>
      <c r="I218" s="72"/>
      <c r="J218" s="72"/>
      <c r="K218" s="72"/>
      <c r="L218" s="72"/>
    </row>
    <row r="219" spans="1:12" ht="13.5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163</v>
      </c>
      <c r="H219" s="40">
        <v>190</v>
      </c>
      <c r="I219" s="72"/>
      <c r="J219" s="72"/>
      <c r="K219" s="72"/>
      <c r="L219" s="138"/>
    </row>
    <row r="220" spans="1:12" ht="27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169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169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170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170</v>
      </c>
      <c r="H223" s="40">
        <v>194</v>
      </c>
      <c r="I223" s="72"/>
      <c r="J223" s="72"/>
      <c r="K223" s="72"/>
      <c r="L223" s="72"/>
    </row>
    <row r="224" spans="1:12" ht="26.25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171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171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171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172</v>
      </c>
      <c r="H227" s="40">
        <v>198</v>
      </c>
      <c r="I227" s="72"/>
      <c r="J227" s="72"/>
      <c r="K227" s="72"/>
      <c r="L227" s="72"/>
    </row>
    <row r="228" spans="1:12" ht="25.5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173</v>
      </c>
      <c r="H228" s="40">
        <v>199</v>
      </c>
      <c r="I228" s="72"/>
      <c r="J228" s="72"/>
      <c r="K228" s="72"/>
      <c r="L228" s="72"/>
    </row>
    <row r="229" spans="1:12" ht="28.5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174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175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176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177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178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178</v>
      </c>
      <c r="H234" s="40">
        <v>205</v>
      </c>
      <c r="I234" s="72"/>
      <c r="J234" s="72"/>
      <c r="K234" s="72"/>
      <c r="L234" s="72"/>
    </row>
    <row r="235" spans="1:12" ht="14.25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179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180</v>
      </c>
      <c r="H236" s="40">
        <v>207</v>
      </c>
      <c r="I236" s="72"/>
      <c r="J236" s="72"/>
      <c r="K236" s="72"/>
      <c r="L236" s="72"/>
    </row>
    <row r="237" spans="1:12" ht="14.25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181</v>
      </c>
      <c r="H237" s="40">
        <v>208</v>
      </c>
      <c r="I237" s="72"/>
      <c r="J237" s="72"/>
      <c r="K237" s="72"/>
      <c r="L237" s="72"/>
    </row>
    <row r="238" spans="1:12" ht="14.25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182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183</v>
      </c>
      <c r="H239" s="40">
        <v>210</v>
      </c>
      <c r="I239" s="72"/>
      <c r="J239" s="72"/>
      <c r="K239" s="72"/>
      <c r="L239" s="72"/>
    </row>
    <row r="240" spans="1:12" ht="14.25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184</v>
      </c>
      <c r="H240" s="40">
        <v>211</v>
      </c>
      <c r="I240" s="72"/>
      <c r="J240" s="72"/>
      <c r="K240" s="72"/>
      <c r="L240" s="72"/>
    </row>
    <row r="241" spans="1:12" ht="27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185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185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186</v>
      </c>
      <c r="H243" s="40">
        <v>214</v>
      </c>
      <c r="I243" s="72"/>
      <c r="J243" s="72"/>
      <c r="K243" s="72"/>
      <c r="L243" s="72"/>
    </row>
    <row r="244" spans="1:12" ht="25.5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187</v>
      </c>
      <c r="H244" s="40">
        <v>215</v>
      </c>
      <c r="I244" s="72"/>
      <c r="J244" s="72"/>
      <c r="K244" s="72"/>
      <c r="L244" s="72"/>
    </row>
    <row r="245" spans="1:12" ht="26.25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188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188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189</v>
      </c>
      <c r="H247" s="40">
        <v>218</v>
      </c>
      <c r="I247" s="72"/>
      <c r="J247" s="72"/>
      <c r="K247" s="72"/>
      <c r="L247" s="72"/>
    </row>
    <row r="248" spans="1:12" ht="27.75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190</v>
      </c>
      <c r="H248" s="40">
        <v>219</v>
      </c>
      <c r="I248" s="138"/>
      <c r="J248" s="134"/>
      <c r="K248" s="138"/>
      <c r="L248" s="138"/>
    </row>
    <row r="249" spans="1:12" ht="12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191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191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192</v>
      </c>
      <c r="H251" s="40">
        <v>222</v>
      </c>
      <c r="I251" s="72"/>
      <c r="J251" s="72"/>
      <c r="K251" s="72"/>
      <c r="L251" s="72"/>
    </row>
    <row r="252" spans="1:12" ht="18.75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193</v>
      </c>
      <c r="H252" s="40">
        <v>223</v>
      </c>
      <c r="I252" s="72"/>
      <c r="J252" s="72"/>
      <c r="K252" s="72"/>
      <c r="L252" s="72"/>
    </row>
    <row r="253" spans="1:12" ht="12.75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194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194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194</v>
      </c>
      <c r="H255" s="40">
        <v>226</v>
      </c>
      <c r="I255" s="138"/>
      <c r="J255" s="138"/>
      <c r="K255" s="138"/>
      <c r="L255" s="138"/>
    </row>
    <row r="256" spans="1:12" ht="12.75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195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195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195</v>
      </c>
      <c r="H258" s="40">
        <v>229</v>
      </c>
      <c r="I258" s="138"/>
      <c r="J258" s="138"/>
      <c r="K258" s="138"/>
      <c r="L258" s="138"/>
    </row>
    <row r="259" spans="1:12" ht="13.5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196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196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197</v>
      </c>
      <c r="H261" s="40">
        <v>232</v>
      </c>
      <c r="I261" s="71"/>
      <c r="J261" s="72"/>
      <c r="K261" s="72"/>
      <c r="L261" s="72"/>
    </row>
    <row r="262" spans="1:12" ht="24.75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198</v>
      </c>
      <c r="H262" s="40">
        <v>233</v>
      </c>
      <c r="I262" s="72"/>
      <c r="J262" s="72"/>
      <c r="K262" s="72"/>
      <c r="L262" s="72"/>
    </row>
    <row r="263" spans="1:12" ht="38.25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199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200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178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178</v>
      </c>
      <c r="H266" s="40">
        <v>237</v>
      </c>
      <c r="I266" s="72"/>
      <c r="J266" s="72"/>
      <c r="K266" s="72"/>
      <c r="L266" s="72"/>
    </row>
    <row r="267" spans="1:12" ht="15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201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180</v>
      </c>
      <c r="H268" s="40">
        <v>239</v>
      </c>
      <c r="I268" s="72"/>
      <c r="J268" s="71"/>
      <c r="K268" s="72"/>
      <c r="L268" s="72"/>
    </row>
    <row r="269" spans="1:12" ht="15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181</v>
      </c>
      <c r="H269" s="40">
        <v>240</v>
      </c>
      <c r="I269" s="72"/>
      <c r="J269" s="71"/>
      <c r="K269" s="72"/>
      <c r="L269" s="72"/>
    </row>
    <row r="270" spans="1:12" ht="15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182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183</v>
      </c>
      <c r="H271" s="40">
        <v>242</v>
      </c>
      <c r="I271" s="72"/>
      <c r="J271" s="71"/>
      <c r="K271" s="72"/>
      <c r="L271" s="72"/>
    </row>
    <row r="272" spans="1:12" ht="15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202</v>
      </c>
      <c r="H272" s="40">
        <v>243</v>
      </c>
      <c r="I272" s="72"/>
      <c r="J272" s="71"/>
      <c r="K272" s="72"/>
      <c r="L272" s="72"/>
    </row>
    <row r="273" spans="1:12" ht="25.5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203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203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204</v>
      </c>
      <c r="H275" s="40">
        <v>246</v>
      </c>
      <c r="I275" s="72"/>
      <c r="J275" s="72"/>
      <c r="K275" s="72"/>
      <c r="L275" s="72"/>
    </row>
    <row r="276" spans="1:12" ht="25.5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205</v>
      </c>
      <c r="H276" s="40">
        <v>247</v>
      </c>
      <c r="I276" s="72"/>
      <c r="J276" s="72"/>
      <c r="K276" s="72"/>
      <c r="L276" s="72"/>
    </row>
    <row r="277" spans="1:12" ht="25.5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206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206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207</v>
      </c>
      <c r="H279" s="40">
        <v>250</v>
      </c>
      <c r="I279" s="72"/>
      <c r="J279" s="72"/>
      <c r="K279" s="72"/>
      <c r="L279" s="72"/>
    </row>
    <row r="280" spans="1:12" ht="25.5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208</v>
      </c>
      <c r="H280" s="40">
        <v>251</v>
      </c>
      <c r="I280" s="72"/>
      <c r="J280" s="72"/>
      <c r="K280" s="72"/>
      <c r="L280" s="72"/>
    </row>
    <row r="281" spans="1:12" ht="22.5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209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209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210</v>
      </c>
      <c r="H283" s="40">
        <v>254</v>
      </c>
      <c r="I283" s="72"/>
      <c r="J283" s="72"/>
      <c r="K283" s="72"/>
      <c r="L283" s="72"/>
    </row>
    <row r="284" spans="1:12" ht="27.75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211</v>
      </c>
      <c r="H284" s="40">
        <v>255</v>
      </c>
      <c r="I284" s="72"/>
      <c r="J284" s="72"/>
      <c r="K284" s="72"/>
      <c r="L284" s="72"/>
    </row>
    <row r="285" spans="1:12" ht="14.25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212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212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212</v>
      </c>
      <c r="H287" s="40">
        <v>258</v>
      </c>
      <c r="I287" s="72"/>
      <c r="J287" s="72"/>
      <c r="K287" s="72"/>
      <c r="L287" s="72"/>
    </row>
    <row r="288" spans="1:12" ht="14.25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195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195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195</v>
      </c>
      <c r="H290" s="40">
        <v>261</v>
      </c>
      <c r="I290" s="72"/>
      <c r="J290" s="72"/>
      <c r="K290" s="72"/>
      <c r="L290" s="72"/>
    </row>
    <row r="291" spans="1:12" ht="14.25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196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196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197</v>
      </c>
      <c r="H293" s="40">
        <v>264</v>
      </c>
      <c r="I293" s="72"/>
      <c r="J293" s="72"/>
      <c r="K293" s="72"/>
      <c r="L293" s="72"/>
    </row>
    <row r="294" spans="1:12" ht="25.5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198</v>
      </c>
      <c r="H294" s="40">
        <v>265</v>
      </c>
      <c r="I294" s="72"/>
      <c r="J294" s="72"/>
      <c r="K294" s="72"/>
      <c r="L294" s="72"/>
    </row>
    <row r="295" spans="1:12" ht="30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213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214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200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178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178</v>
      </c>
      <c r="H299" s="40">
        <v>270</v>
      </c>
      <c r="I299" s="72"/>
      <c r="J299" s="72"/>
      <c r="K299" s="72"/>
      <c r="L299" s="72"/>
    </row>
    <row r="300" spans="1:12" ht="14.25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201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180</v>
      </c>
      <c r="H301" s="40">
        <v>272</v>
      </c>
      <c r="I301" s="72"/>
      <c r="J301" s="72"/>
      <c r="K301" s="72"/>
      <c r="L301" s="72"/>
    </row>
    <row r="302" spans="1:12" ht="14.25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181</v>
      </c>
      <c r="H302" s="40">
        <v>273</v>
      </c>
      <c r="I302" s="72"/>
      <c r="J302" s="72"/>
      <c r="K302" s="72"/>
      <c r="L302" s="72"/>
    </row>
    <row r="303" spans="1:12" ht="14.25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182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215</v>
      </c>
      <c r="H304" s="40">
        <v>275</v>
      </c>
      <c r="I304" s="72"/>
      <c r="J304" s="72"/>
      <c r="K304" s="72"/>
      <c r="L304" s="72"/>
    </row>
    <row r="305" spans="1:12" ht="14.25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202</v>
      </c>
      <c r="H305" s="40">
        <v>276</v>
      </c>
      <c r="I305" s="72"/>
      <c r="J305" s="72"/>
      <c r="K305" s="72"/>
      <c r="L305" s="72"/>
    </row>
    <row r="306" spans="1:12" ht="12.75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216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216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217</v>
      </c>
      <c r="H308" s="40">
        <v>279</v>
      </c>
      <c r="I308" s="72"/>
      <c r="J308" s="72"/>
      <c r="K308" s="72"/>
      <c r="L308" s="72"/>
    </row>
    <row r="309" spans="1:12" ht="12.75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218</v>
      </c>
      <c r="H309" s="40">
        <v>280</v>
      </c>
      <c r="I309" s="72"/>
      <c r="J309" s="72"/>
      <c r="K309" s="72"/>
      <c r="L309" s="72"/>
    </row>
    <row r="310" spans="1:12" ht="15.75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219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219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220</v>
      </c>
      <c r="H312" s="40">
        <v>283</v>
      </c>
      <c r="I312" s="138"/>
      <c r="J312" s="138"/>
      <c r="K312" s="138"/>
      <c r="L312" s="137"/>
    </row>
    <row r="313" spans="1:12" ht="26.25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221</v>
      </c>
      <c r="H313" s="40">
        <v>284</v>
      </c>
      <c r="I313" s="72"/>
      <c r="J313" s="72"/>
      <c r="K313" s="72"/>
      <c r="L313" s="72"/>
    </row>
    <row r="314" spans="1:12" ht="12.75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222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222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223</v>
      </c>
      <c r="H316" s="40">
        <v>287</v>
      </c>
      <c r="I316" s="71"/>
      <c r="J316" s="72"/>
      <c r="K316" s="72"/>
      <c r="L316" s="71"/>
    </row>
    <row r="317" spans="1:12" ht="14.25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224</v>
      </c>
      <c r="H317" s="40">
        <v>288</v>
      </c>
      <c r="I317" s="72"/>
      <c r="J317" s="138"/>
      <c r="K317" s="138"/>
      <c r="L317" s="137"/>
    </row>
    <row r="318" spans="1:12" ht="15.75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225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225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226</v>
      </c>
      <c r="H320" s="40">
        <v>291</v>
      </c>
      <c r="I320" s="72"/>
      <c r="J320" s="138"/>
      <c r="K320" s="138"/>
      <c r="L320" s="137"/>
    </row>
    <row r="321" spans="1:12" ht="14.25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195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195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195</v>
      </c>
      <c r="H323" s="40">
        <v>294</v>
      </c>
      <c r="I323" s="138"/>
      <c r="J323" s="138"/>
      <c r="K323" s="138"/>
      <c r="L323" s="137"/>
    </row>
    <row r="324" spans="1:12" ht="15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227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227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228</v>
      </c>
      <c r="H326" s="40">
        <v>297</v>
      </c>
      <c r="I326" s="138"/>
      <c r="J326" s="138"/>
      <c r="K326" s="138"/>
      <c r="L326" s="137"/>
    </row>
    <row r="327" spans="1:12" ht="27.75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229</v>
      </c>
      <c r="H327" s="40">
        <v>298</v>
      </c>
      <c r="I327" s="72"/>
      <c r="J327" s="72"/>
      <c r="K327" s="72"/>
      <c r="L327" s="72"/>
    </row>
    <row r="328" spans="1:12" ht="38.25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230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177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177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178</v>
      </c>
      <c r="H331" s="40">
        <v>302</v>
      </c>
      <c r="I331" s="138"/>
      <c r="J331" s="138"/>
      <c r="K331" s="138"/>
      <c r="L331" s="137"/>
    </row>
    <row r="332" spans="1:12" ht="12.75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201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180</v>
      </c>
      <c r="H333" s="40">
        <v>304</v>
      </c>
      <c r="I333" s="138"/>
      <c r="J333" s="138"/>
      <c r="K333" s="138"/>
      <c r="L333" s="137"/>
    </row>
    <row r="334" spans="1:12" ht="12.75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181</v>
      </c>
      <c r="H334" s="40">
        <v>305</v>
      </c>
      <c r="I334" s="72"/>
      <c r="J334" s="72"/>
      <c r="K334" s="72"/>
      <c r="L334" s="72"/>
    </row>
    <row r="335" spans="1:12" ht="12.75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182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183</v>
      </c>
      <c r="H336" s="40">
        <v>307</v>
      </c>
      <c r="I336" s="72"/>
      <c r="J336" s="72"/>
      <c r="K336" s="72"/>
      <c r="L336" s="72"/>
    </row>
    <row r="337" spans="1:12" ht="12.75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202</v>
      </c>
      <c r="H337" s="40">
        <v>308</v>
      </c>
      <c r="I337" s="94"/>
      <c r="J337" s="148"/>
      <c r="K337" s="94"/>
      <c r="L337" s="94"/>
    </row>
    <row r="338" spans="1:12" ht="12.75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216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216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217</v>
      </c>
      <c r="H340" s="40">
        <v>311</v>
      </c>
      <c r="I340" s="72"/>
      <c r="J340" s="72"/>
      <c r="K340" s="72"/>
      <c r="L340" s="72"/>
    </row>
    <row r="341" spans="1:12" ht="12.75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218</v>
      </c>
      <c r="H341" s="40">
        <v>312</v>
      </c>
      <c r="I341" s="72"/>
      <c r="J341" s="72"/>
      <c r="K341" s="72"/>
      <c r="L341" s="72"/>
    </row>
    <row r="342" spans="1:12" ht="23.25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219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219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220</v>
      </c>
      <c r="H344" s="40">
        <v>315</v>
      </c>
      <c r="I344" s="138"/>
      <c r="J344" s="138"/>
      <c r="K344" s="138"/>
      <c r="L344" s="137"/>
    </row>
    <row r="345" spans="1:12" ht="27.75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221</v>
      </c>
      <c r="H345" s="40">
        <v>316</v>
      </c>
      <c r="I345" s="72"/>
      <c r="J345" s="72"/>
      <c r="K345" s="72"/>
      <c r="L345" s="72"/>
    </row>
    <row r="346" spans="1:12" ht="12.75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222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222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223</v>
      </c>
      <c r="H348" s="40">
        <v>319</v>
      </c>
      <c r="I348" s="72"/>
      <c r="J348" s="72"/>
      <c r="K348" s="72"/>
      <c r="L348" s="72"/>
    </row>
    <row r="349" spans="1:12" ht="12.75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231</v>
      </c>
      <c r="H349" s="40">
        <v>320</v>
      </c>
      <c r="I349" s="72"/>
      <c r="J349" s="72"/>
      <c r="K349" s="72"/>
      <c r="L349" s="72"/>
    </row>
    <row r="350" spans="1:12" ht="12.75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225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225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225</v>
      </c>
      <c r="H352" s="40">
        <v>323</v>
      </c>
      <c r="I352" s="138"/>
      <c r="J352" s="138"/>
      <c r="K352" s="138"/>
      <c r="L352" s="137"/>
    </row>
    <row r="353" spans="1:12" ht="16.5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195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195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195</v>
      </c>
      <c r="H355" s="40">
        <v>326</v>
      </c>
      <c r="I355" s="138"/>
      <c r="J355" s="138"/>
      <c r="K355" s="138"/>
      <c r="L355" s="137"/>
    </row>
    <row r="356" spans="1:12" ht="15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227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227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228</v>
      </c>
      <c r="H358" s="40">
        <v>329</v>
      </c>
      <c r="I358" s="138"/>
      <c r="J358" s="138"/>
      <c r="K358" s="138"/>
      <c r="L358" s="137"/>
    </row>
    <row r="359" spans="1:12" ht="30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229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232</v>
      </c>
      <c r="H360" s="40">
        <v>331</v>
      </c>
      <c r="I360" s="120">
        <f>SUM(I30+I176)</f>
        <v>296900</v>
      </c>
      <c r="J360" s="120">
        <f>SUM(J30+J176)</f>
        <v>74200</v>
      </c>
      <c r="K360" s="120">
        <f>SUM(K30+K176)</f>
        <v>51760.93</v>
      </c>
      <c r="L360" s="120">
        <f>SUM(L30+L176)</f>
        <v>51760.93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233</v>
      </c>
      <c r="H362" s="16"/>
      <c r="I362" s="159"/>
      <c r="J362" s="158"/>
      <c r="K362" s="189" t="s">
        <v>234</v>
      </c>
      <c r="L362" s="189"/>
    </row>
    <row r="363" spans="1:12" ht="18.75" customHeight="1" x14ac:dyDescent="0.25">
      <c r="A363" s="160"/>
      <c r="B363" s="160"/>
      <c r="C363" s="160"/>
      <c r="D363" s="161" t="s">
        <v>235</v>
      </c>
      <c r="E363" s="1"/>
      <c r="F363" s="24"/>
      <c r="G363" s="1"/>
      <c r="H363" s="162"/>
      <c r="I363" s="163" t="s">
        <v>236</v>
      </c>
      <c r="K363" s="171" t="s">
        <v>237</v>
      </c>
      <c r="L363" s="171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06" t="s">
        <v>240</v>
      </c>
      <c r="I365" s="164"/>
      <c r="K365" s="188" t="s">
        <v>238</v>
      </c>
      <c r="L365" s="188"/>
    </row>
    <row r="366" spans="1:12" ht="26.25" customHeight="1" x14ac:dyDescent="0.25">
      <c r="D366" s="172" t="s">
        <v>239</v>
      </c>
      <c r="E366" s="173"/>
      <c r="F366" s="173"/>
      <c r="G366" s="173"/>
      <c r="H366" s="165"/>
      <c r="I366" s="166" t="s">
        <v>236</v>
      </c>
      <c r="K366" s="171" t="s">
        <v>237</v>
      </c>
      <c r="L366" s="171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2021-04-06T12:02:29Z</dcterms:modified>
</cp:coreProperties>
</file>