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m\"/>
    </mc:Choice>
  </mc:AlternateContent>
  <xr:revisionPtr revIDLastSave="0" documentId="13_ncr:1_{05895180-394E-498E-A4A7-F7ECD2292B2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Sheet1!$A$34:$L$368</definedName>
    <definedName name="_xlnm.Print_Titles" localSheetId="0">Sheet1!$23:$33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J364" i="1" s="1"/>
  <c r="I365" i="1"/>
  <c r="I364" i="1" s="1"/>
  <c r="L362" i="1"/>
  <c r="L361" i="1" s="1"/>
  <c r="K362" i="1"/>
  <c r="J362" i="1"/>
  <c r="I362" i="1"/>
  <c r="K361" i="1"/>
  <c r="J361" i="1"/>
  <c r="I361" i="1"/>
  <c r="L359" i="1"/>
  <c r="L358" i="1" s="1"/>
  <c r="K359" i="1"/>
  <c r="J359" i="1"/>
  <c r="J358" i="1" s="1"/>
  <c r="I359" i="1"/>
  <c r="I358" i="1" s="1"/>
  <c r="K358" i="1"/>
  <c r="L355" i="1"/>
  <c r="K355" i="1"/>
  <c r="K354" i="1" s="1"/>
  <c r="J355" i="1"/>
  <c r="J354" i="1" s="1"/>
  <c r="I355" i="1"/>
  <c r="I354" i="1" s="1"/>
  <c r="L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J347" i="1"/>
  <c r="I347" i="1"/>
  <c r="I346" i="1" s="1"/>
  <c r="K346" i="1"/>
  <c r="J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L337" i="1" s="1"/>
  <c r="K338" i="1"/>
  <c r="K337" i="1" s="1"/>
  <c r="J338" i="1"/>
  <c r="J337" i="1" s="1"/>
  <c r="I338" i="1"/>
  <c r="I337" i="1" s="1"/>
  <c r="L333" i="1"/>
  <c r="K333" i="1"/>
  <c r="K332" i="1" s="1"/>
  <c r="J333" i="1"/>
  <c r="J332" i="1" s="1"/>
  <c r="I333" i="1"/>
  <c r="I332" i="1" s="1"/>
  <c r="L332" i="1"/>
  <c r="L330" i="1"/>
  <c r="L329" i="1" s="1"/>
  <c r="K330" i="1"/>
  <c r="K329" i="1" s="1"/>
  <c r="J330" i="1"/>
  <c r="I330" i="1"/>
  <c r="I329" i="1" s="1"/>
  <c r="J329" i="1"/>
  <c r="L327" i="1"/>
  <c r="L326" i="1" s="1"/>
  <c r="K327" i="1"/>
  <c r="J327" i="1"/>
  <c r="I327" i="1"/>
  <c r="I326" i="1" s="1"/>
  <c r="K326" i="1"/>
  <c r="J326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I319" i="1"/>
  <c r="J318" i="1"/>
  <c r="I318" i="1"/>
  <c r="L315" i="1"/>
  <c r="L314" i="1" s="1"/>
  <c r="K315" i="1"/>
  <c r="J315" i="1"/>
  <c r="I315" i="1"/>
  <c r="I314" i="1" s="1"/>
  <c r="K314" i="1"/>
  <c r="J314" i="1"/>
  <c r="L311" i="1"/>
  <c r="K311" i="1"/>
  <c r="J311" i="1"/>
  <c r="I311" i="1"/>
  <c r="L308" i="1"/>
  <c r="K308" i="1"/>
  <c r="J308" i="1"/>
  <c r="J305" i="1" s="1"/>
  <c r="J304" i="1" s="1"/>
  <c r="I308" i="1"/>
  <c r="L306" i="1"/>
  <c r="K306" i="1"/>
  <c r="K305" i="1" s="1"/>
  <c r="J306" i="1"/>
  <c r="I306" i="1"/>
  <c r="I305" i="1" s="1"/>
  <c r="L300" i="1"/>
  <c r="L299" i="1" s="1"/>
  <c r="K300" i="1"/>
  <c r="K299" i="1" s="1"/>
  <c r="J300" i="1"/>
  <c r="J299" i="1" s="1"/>
  <c r="I300" i="1"/>
  <c r="I299" i="1" s="1"/>
  <c r="L297" i="1"/>
  <c r="L296" i="1" s="1"/>
  <c r="K297" i="1"/>
  <c r="K296" i="1" s="1"/>
  <c r="J297" i="1"/>
  <c r="I297" i="1"/>
  <c r="J296" i="1"/>
  <c r="I296" i="1"/>
  <c r="L294" i="1"/>
  <c r="L293" i="1" s="1"/>
  <c r="K294" i="1"/>
  <c r="K293" i="1" s="1"/>
  <c r="J294" i="1"/>
  <c r="J293" i="1" s="1"/>
  <c r="I294" i="1"/>
  <c r="I293" i="1" s="1"/>
  <c r="L290" i="1"/>
  <c r="L289" i="1" s="1"/>
  <c r="K290" i="1"/>
  <c r="K289" i="1" s="1"/>
  <c r="J290" i="1"/>
  <c r="J289" i="1" s="1"/>
  <c r="I290" i="1"/>
  <c r="I289" i="1" s="1"/>
  <c r="L286" i="1"/>
  <c r="K286" i="1"/>
  <c r="K285" i="1" s="1"/>
  <c r="J286" i="1"/>
  <c r="J285" i="1" s="1"/>
  <c r="I286" i="1"/>
  <c r="I285" i="1" s="1"/>
  <c r="L285" i="1"/>
  <c r="L282" i="1"/>
  <c r="L281" i="1" s="1"/>
  <c r="K282" i="1"/>
  <c r="J282" i="1"/>
  <c r="I282" i="1"/>
  <c r="I281" i="1" s="1"/>
  <c r="K281" i="1"/>
  <c r="J281" i="1"/>
  <c r="L278" i="1"/>
  <c r="K278" i="1"/>
  <c r="J278" i="1"/>
  <c r="J272" i="1" s="1"/>
  <c r="I278" i="1"/>
  <c r="L275" i="1"/>
  <c r="K275" i="1"/>
  <c r="J275" i="1"/>
  <c r="I275" i="1"/>
  <c r="L273" i="1"/>
  <c r="K273" i="1"/>
  <c r="K272" i="1" s="1"/>
  <c r="K271" i="1" s="1"/>
  <c r="J273" i="1"/>
  <c r="I273" i="1"/>
  <c r="I272" i="1"/>
  <c r="L268" i="1"/>
  <c r="L267" i="1" s="1"/>
  <c r="K268" i="1"/>
  <c r="K267" i="1" s="1"/>
  <c r="J268" i="1"/>
  <c r="J267" i="1" s="1"/>
  <c r="I268" i="1"/>
  <c r="I267" i="1"/>
  <c r="L265" i="1"/>
  <c r="L264" i="1" s="1"/>
  <c r="K265" i="1"/>
  <c r="J265" i="1"/>
  <c r="J264" i="1" s="1"/>
  <c r="I265" i="1"/>
  <c r="I264" i="1" s="1"/>
  <c r="K264" i="1"/>
  <c r="L262" i="1"/>
  <c r="L261" i="1" s="1"/>
  <c r="K262" i="1"/>
  <c r="K261" i="1" s="1"/>
  <c r="J262" i="1"/>
  <c r="J261" i="1" s="1"/>
  <c r="I262" i="1"/>
  <c r="I261" i="1" s="1"/>
  <c r="L258" i="1"/>
  <c r="K258" i="1"/>
  <c r="J258" i="1"/>
  <c r="J257" i="1" s="1"/>
  <c r="I258" i="1"/>
  <c r="L257" i="1"/>
  <c r="K257" i="1"/>
  <c r="I257" i="1"/>
  <c r="L254" i="1"/>
  <c r="L253" i="1" s="1"/>
  <c r="K254" i="1"/>
  <c r="J254" i="1"/>
  <c r="I254" i="1"/>
  <c r="I253" i="1" s="1"/>
  <c r="K253" i="1"/>
  <c r="J253" i="1"/>
  <c r="L250" i="1"/>
  <c r="L249" i="1" s="1"/>
  <c r="K250" i="1"/>
  <c r="K249" i="1" s="1"/>
  <c r="J250" i="1"/>
  <c r="J249" i="1" s="1"/>
  <c r="I250" i="1"/>
  <c r="I249" i="1" s="1"/>
  <c r="L246" i="1"/>
  <c r="K246" i="1"/>
  <c r="J246" i="1"/>
  <c r="I246" i="1"/>
  <c r="L243" i="1"/>
  <c r="K243" i="1"/>
  <c r="K240" i="1" s="1"/>
  <c r="J243" i="1"/>
  <c r="I243" i="1"/>
  <c r="L241" i="1"/>
  <c r="L240" i="1" s="1"/>
  <c r="K241" i="1"/>
  <c r="J241" i="1"/>
  <c r="I241" i="1"/>
  <c r="I240" i="1" s="1"/>
  <c r="L234" i="1"/>
  <c r="L233" i="1" s="1"/>
  <c r="L232" i="1" s="1"/>
  <c r="K234" i="1"/>
  <c r="J234" i="1"/>
  <c r="I234" i="1"/>
  <c r="K233" i="1"/>
  <c r="K232" i="1" s="1"/>
  <c r="J233" i="1"/>
  <c r="J232" i="1" s="1"/>
  <c r="I233" i="1"/>
  <c r="I232" i="1" s="1"/>
  <c r="L230" i="1"/>
  <c r="K230" i="1"/>
  <c r="K229" i="1" s="1"/>
  <c r="K228" i="1" s="1"/>
  <c r="J230" i="1"/>
  <c r="J229" i="1" s="1"/>
  <c r="J228" i="1" s="1"/>
  <c r="I230" i="1"/>
  <c r="I229" i="1" s="1"/>
  <c r="I228" i="1" s="1"/>
  <c r="L229" i="1"/>
  <c r="L228" i="1"/>
  <c r="P221" i="1"/>
  <c r="O221" i="1"/>
  <c r="N221" i="1"/>
  <c r="M221" i="1"/>
  <c r="L221" i="1"/>
  <c r="L220" i="1" s="1"/>
  <c r="K221" i="1"/>
  <c r="K220" i="1" s="1"/>
  <c r="J221" i="1"/>
  <c r="J220" i="1" s="1"/>
  <c r="I221" i="1"/>
  <c r="I220" i="1" s="1"/>
  <c r="L218" i="1"/>
  <c r="K218" i="1"/>
  <c r="J218" i="1"/>
  <c r="J217" i="1" s="1"/>
  <c r="J216" i="1" s="1"/>
  <c r="I218" i="1"/>
  <c r="L217" i="1"/>
  <c r="K217" i="1"/>
  <c r="K216" i="1" s="1"/>
  <c r="I217" i="1"/>
  <c r="I216" i="1" s="1"/>
  <c r="L211" i="1"/>
  <c r="L210" i="1" s="1"/>
  <c r="L209" i="1" s="1"/>
  <c r="K211" i="1"/>
  <c r="J211" i="1"/>
  <c r="I211" i="1"/>
  <c r="K210" i="1"/>
  <c r="K209" i="1" s="1"/>
  <c r="J210" i="1"/>
  <c r="J209" i="1" s="1"/>
  <c r="I210" i="1"/>
  <c r="I209" i="1" s="1"/>
  <c r="L207" i="1"/>
  <c r="K207" i="1"/>
  <c r="K206" i="1" s="1"/>
  <c r="J207" i="1"/>
  <c r="J206" i="1" s="1"/>
  <c r="I207" i="1"/>
  <c r="I206" i="1" s="1"/>
  <c r="L206" i="1"/>
  <c r="L202" i="1"/>
  <c r="L201" i="1" s="1"/>
  <c r="K202" i="1"/>
  <c r="K201" i="1" s="1"/>
  <c r="J202" i="1"/>
  <c r="I202" i="1"/>
  <c r="I201" i="1" s="1"/>
  <c r="J201" i="1"/>
  <c r="L196" i="1"/>
  <c r="L195" i="1" s="1"/>
  <c r="K196" i="1"/>
  <c r="K195" i="1" s="1"/>
  <c r="J196" i="1"/>
  <c r="J195" i="1" s="1"/>
  <c r="I196" i="1"/>
  <c r="I195" i="1" s="1"/>
  <c r="L191" i="1"/>
  <c r="K191" i="1"/>
  <c r="K190" i="1" s="1"/>
  <c r="J191" i="1"/>
  <c r="I191" i="1"/>
  <c r="L190" i="1"/>
  <c r="J190" i="1"/>
  <c r="I190" i="1"/>
  <c r="L188" i="1"/>
  <c r="L187" i="1" s="1"/>
  <c r="K188" i="1"/>
  <c r="K187" i="1" s="1"/>
  <c r="J188" i="1"/>
  <c r="I188" i="1"/>
  <c r="I187" i="1" s="1"/>
  <c r="J187" i="1"/>
  <c r="L180" i="1"/>
  <c r="K180" i="1"/>
  <c r="K179" i="1" s="1"/>
  <c r="J180" i="1"/>
  <c r="J179" i="1" s="1"/>
  <c r="I180" i="1"/>
  <c r="I179" i="1" s="1"/>
  <c r="L179" i="1"/>
  <c r="L175" i="1"/>
  <c r="L174" i="1" s="1"/>
  <c r="L173" i="1" s="1"/>
  <c r="K175" i="1"/>
  <c r="K174" i="1" s="1"/>
  <c r="J175" i="1"/>
  <c r="I175" i="1"/>
  <c r="J174" i="1"/>
  <c r="I174" i="1"/>
  <c r="L171" i="1"/>
  <c r="L170" i="1" s="1"/>
  <c r="L169" i="1" s="1"/>
  <c r="L168" i="1" s="1"/>
  <c r="K171" i="1"/>
  <c r="K170" i="1" s="1"/>
  <c r="K169" i="1" s="1"/>
  <c r="J171" i="1"/>
  <c r="J170" i="1" s="1"/>
  <c r="J169" i="1" s="1"/>
  <c r="I171" i="1"/>
  <c r="I170" i="1" s="1"/>
  <c r="I169" i="1" s="1"/>
  <c r="L166" i="1"/>
  <c r="L165" i="1" s="1"/>
  <c r="K166" i="1"/>
  <c r="K165" i="1" s="1"/>
  <c r="J166" i="1"/>
  <c r="J165" i="1" s="1"/>
  <c r="I166" i="1"/>
  <c r="I165" i="1" s="1"/>
  <c r="L161" i="1"/>
  <c r="L160" i="1" s="1"/>
  <c r="K161" i="1"/>
  <c r="K160" i="1" s="1"/>
  <c r="J161" i="1"/>
  <c r="J160" i="1" s="1"/>
  <c r="I161" i="1"/>
  <c r="I160" i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K150" i="1" s="1"/>
  <c r="J151" i="1"/>
  <c r="J150" i="1" s="1"/>
  <c r="I151" i="1"/>
  <c r="I150" i="1" s="1"/>
  <c r="L147" i="1"/>
  <c r="L146" i="1" s="1"/>
  <c r="K147" i="1"/>
  <c r="J147" i="1"/>
  <c r="J146" i="1" s="1"/>
  <c r="J145" i="1" s="1"/>
  <c r="I147" i="1"/>
  <c r="I146" i="1" s="1"/>
  <c r="I145" i="1" s="1"/>
  <c r="K146" i="1"/>
  <c r="K145" i="1" s="1"/>
  <c r="L142" i="1"/>
  <c r="K142" i="1"/>
  <c r="J142" i="1"/>
  <c r="I142" i="1"/>
  <c r="L141" i="1"/>
  <c r="K141" i="1"/>
  <c r="K140" i="1" s="1"/>
  <c r="J141" i="1"/>
  <c r="J140" i="1" s="1"/>
  <c r="I141" i="1"/>
  <c r="I140" i="1" s="1"/>
  <c r="L140" i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K133" i="1"/>
  <c r="K132" i="1" s="1"/>
  <c r="K131" i="1" s="1"/>
  <c r="J133" i="1"/>
  <c r="J132" i="1" s="1"/>
  <c r="J131" i="1" s="1"/>
  <c r="I133" i="1"/>
  <c r="I132" i="1" s="1"/>
  <c r="I131" i="1" s="1"/>
  <c r="L132" i="1"/>
  <c r="L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K125" i="1"/>
  <c r="K124" i="1" s="1"/>
  <c r="K123" i="1" s="1"/>
  <c r="J125" i="1"/>
  <c r="J124" i="1" s="1"/>
  <c r="J123" i="1" s="1"/>
  <c r="I125" i="1"/>
  <c r="I124" i="1" s="1"/>
  <c r="I123" i="1" s="1"/>
  <c r="L124" i="1"/>
  <c r="L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K116" i="1"/>
  <c r="K115" i="1" s="1"/>
  <c r="K114" i="1" s="1"/>
  <c r="J116" i="1"/>
  <c r="J115" i="1" s="1"/>
  <c r="J114" i="1" s="1"/>
  <c r="I116" i="1"/>
  <c r="I115" i="1" s="1"/>
  <c r="I114" i="1" s="1"/>
  <c r="L110" i="1"/>
  <c r="L109" i="1" s="1"/>
  <c r="K110" i="1"/>
  <c r="J110" i="1"/>
  <c r="J109" i="1" s="1"/>
  <c r="I110" i="1"/>
  <c r="I109" i="1" s="1"/>
  <c r="K109" i="1"/>
  <c r="L106" i="1"/>
  <c r="L105" i="1" s="1"/>
  <c r="K106" i="1"/>
  <c r="K105" i="1" s="1"/>
  <c r="K104" i="1" s="1"/>
  <c r="J106" i="1"/>
  <c r="J105" i="1" s="1"/>
  <c r="I106" i="1"/>
  <c r="I105" i="1" s="1"/>
  <c r="L101" i="1"/>
  <c r="K101" i="1"/>
  <c r="K100" i="1" s="1"/>
  <c r="K99" i="1" s="1"/>
  <c r="J101" i="1"/>
  <c r="J100" i="1" s="1"/>
  <c r="J99" i="1" s="1"/>
  <c r="I101" i="1"/>
  <c r="I100" i="1" s="1"/>
  <c r="I99" i="1" s="1"/>
  <c r="L100" i="1"/>
  <c r="L99" i="1" s="1"/>
  <c r="L96" i="1"/>
  <c r="L95" i="1" s="1"/>
  <c r="L94" i="1" s="1"/>
  <c r="K96" i="1"/>
  <c r="K95" i="1" s="1"/>
  <c r="K94" i="1" s="1"/>
  <c r="K93" i="1" s="1"/>
  <c r="J96" i="1"/>
  <c r="J95" i="1" s="1"/>
  <c r="J94" i="1" s="1"/>
  <c r="I96" i="1"/>
  <c r="I95" i="1" s="1"/>
  <c r="I94" i="1" s="1"/>
  <c r="L89" i="1"/>
  <c r="L88" i="1" s="1"/>
  <c r="L87" i="1" s="1"/>
  <c r="L86" i="1" s="1"/>
  <c r="K89" i="1"/>
  <c r="J89" i="1"/>
  <c r="I89" i="1"/>
  <c r="I88" i="1" s="1"/>
  <c r="I87" i="1" s="1"/>
  <c r="I86" i="1" s="1"/>
  <c r="K88" i="1"/>
  <c r="K87" i="1" s="1"/>
  <c r="K86" i="1" s="1"/>
  <c r="J88" i="1"/>
  <c r="J87" i="1"/>
  <c r="J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 s="1"/>
  <c r="I82" i="1" s="1"/>
  <c r="L78" i="1"/>
  <c r="K78" i="1"/>
  <c r="J78" i="1"/>
  <c r="J77" i="1" s="1"/>
  <c r="I78" i="1"/>
  <c r="I77" i="1" s="1"/>
  <c r="L77" i="1"/>
  <c r="K77" i="1"/>
  <c r="L73" i="1"/>
  <c r="L72" i="1" s="1"/>
  <c r="K73" i="1"/>
  <c r="J73" i="1"/>
  <c r="I73" i="1"/>
  <c r="I72" i="1" s="1"/>
  <c r="K72" i="1"/>
  <c r="J72" i="1"/>
  <c r="L68" i="1"/>
  <c r="L67" i="1" s="1"/>
  <c r="L66" i="1" s="1"/>
  <c r="K68" i="1"/>
  <c r="K67" i="1" s="1"/>
  <c r="K66" i="1" s="1"/>
  <c r="J68" i="1"/>
  <c r="J67" i="1" s="1"/>
  <c r="I68" i="1"/>
  <c r="I67" i="1" s="1"/>
  <c r="P65" i="1"/>
  <c r="O65" i="1"/>
  <c r="N65" i="1"/>
  <c r="M65" i="1"/>
  <c r="L49" i="1"/>
  <c r="K49" i="1"/>
  <c r="J49" i="1"/>
  <c r="I49" i="1"/>
  <c r="I48" i="1" s="1"/>
  <c r="I47" i="1" s="1"/>
  <c r="I46" i="1" s="1"/>
  <c r="L48" i="1"/>
  <c r="L47" i="1" s="1"/>
  <c r="L46" i="1" s="1"/>
  <c r="K48" i="1"/>
  <c r="K47" i="1" s="1"/>
  <c r="K46" i="1" s="1"/>
  <c r="J48" i="1"/>
  <c r="J47" i="1" s="1"/>
  <c r="J46" i="1" s="1"/>
  <c r="L44" i="1"/>
  <c r="K44" i="1"/>
  <c r="K43" i="1" s="1"/>
  <c r="K42" i="1" s="1"/>
  <c r="J44" i="1"/>
  <c r="J43" i="1" s="1"/>
  <c r="J42" i="1" s="1"/>
  <c r="I44" i="1"/>
  <c r="I43" i="1" s="1"/>
  <c r="I42" i="1" s="1"/>
  <c r="L43" i="1"/>
  <c r="L42" i="1" s="1"/>
  <c r="L40" i="1"/>
  <c r="K40" i="1"/>
  <c r="J40" i="1"/>
  <c r="I40" i="1"/>
  <c r="L38" i="1"/>
  <c r="L37" i="1" s="1"/>
  <c r="L36" i="1" s="1"/>
  <c r="K38" i="1"/>
  <c r="J38" i="1"/>
  <c r="I38" i="1"/>
  <c r="L216" i="1" l="1"/>
  <c r="L145" i="1"/>
  <c r="L159" i="1"/>
  <c r="L158" i="1" s="1"/>
  <c r="K304" i="1"/>
  <c r="K303" i="1" s="1"/>
  <c r="L65" i="1"/>
  <c r="J139" i="1"/>
  <c r="L239" i="1"/>
  <c r="J186" i="1"/>
  <c r="J185" i="1" s="1"/>
  <c r="J240" i="1"/>
  <c r="J239" i="1" s="1"/>
  <c r="J238" i="1" s="1"/>
  <c r="J184" i="1" s="1"/>
  <c r="L139" i="1"/>
  <c r="K37" i="1"/>
  <c r="K36" i="1" s="1"/>
  <c r="K35" i="1" s="1"/>
  <c r="I37" i="1"/>
  <c r="I36" i="1" s="1"/>
  <c r="I35" i="1" s="1"/>
  <c r="J37" i="1"/>
  <c r="J36" i="1" s="1"/>
  <c r="K65" i="1"/>
  <c r="J271" i="1"/>
  <c r="I66" i="1"/>
  <c r="K186" i="1"/>
  <c r="L272" i="1"/>
  <c r="L305" i="1"/>
  <c r="J66" i="1"/>
  <c r="J65" i="1" s="1"/>
  <c r="I139" i="1"/>
  <c r="I271" i="1"/>
  <c r="K139" i="1"/>
  <c r="I173" i="1"/>
  <c r="I168" i="1" s="1"/>
  <c r="I304" i="1"/>
  <c r="I159" i="1"/>
  <c r="I158" i="1" s="1"/>
  <c r="J173" i="1"/>
  <c r="J168" i="1" s="1"/>
  <c r="K239" i="1"/>
  <c r="K238" i="1" s="1"/>
  <c r="L113" i="1"/>
  <c r="J159" i="1"/>
  <c r="J158" i="1" s="1"/>
  <c r="I113" i="1"/>
  <c r="K159" i="1"/>
  <c r="K158" i="1" s="1"/>
  <c r="I186" i="1"/>
  <c r="I185" i="1" s="1"/>
  <c r="L336" i="1"/>
  <c r="K173" i="1"/>
  <c r="K168" i="1" s="1"/>
  <c r="J35" i="1"/>
  <c r="L104" i="1"/>
  <c r="L93" i="1" s="1"/>
  <c r="J113" i="1"/>
  <c r="I336" i="1"/>
  <c r="I104" i="1"/>
  <c r="I93" i="1" s="1"/>
  <c r="K113" i="1"/>
  <c r="J336" i="1"/>
  <c r="J303" i="1" s="1"/>
  <c r="L35" i="1"/>
  <c r="I65" i="1"/>
  <c r="J104" i="1"/>
  <c r="J93" i="1" s="1"/>
  <c r="L186" i="1"/>
  <c r="L185" i="1" s="1"/>
  <c r="K185" i="1"/>
  <c r="L271" i="1"/>
  <c r="L238" i="1" s="1"/>
  <c r="L304" i="1"/>
  <c r="K336" i="1"/>
  <c r="I239" i="1"/>
  <c r="I238" i="1" l="1"/>
  <c r="I303" i="1"/>
  <c r="K34" i="1"/>
  <c r="I184" i="1"/>
  <c r="J34" i="1"/>
  <c r="J368" i="1" s="1"/>
  <c r="I34" i="1"/>
  <c r="L34" i="1"/>
  <c r="K184" i="1"/>
  <c r="L303" i="1"/>
  <c r="L184" i="1" s="1"/>
  <c r="L368" i="1" l="1"/>
  <c r="I368" i="1"/>
  <c r="K368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<sst xmlns="http://schemas.openxmlformats.org/spreadsheetml/2006/main" count="391" uniqueCount="239">
  <si>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</si>
  <si>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</si>
  <si>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</si>
  <si>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</si>
  <si>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</si>
  <si>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</si>
  <si>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</si>
  <si>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</si>
  <si>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</si>
  <si>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</si>
  <si>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</si>
  <si>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</si>
  <si>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</si>
  <si>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</si>
  <si>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5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</si>
  <si>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</si>
  <si>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</si>
  <si>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</si>
  <si>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</si>
  <si>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</si>
  <si>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</si>
  <si>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</si>
  <si>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</si>
  <si>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</si>
  <si>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</si>
  <si>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</si>
  <si>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4SB(MK)</t>
  </si>
  <si>
    <t>Valstybės funkcijos</t>
  </si>
  <si>
    <t>09</t>
  </si>
  <si>
    <t>01</t>
  </si>
  <si>
    <t>Priemonės: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</si>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</sst>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3" fillId="0" borderId="0" xfId="1" applyFont="1" applyAlignment="1" applyProtection="1">
      <alignment wrapText="1"/>
    </xf>
    <xf numFmtId="0" fontId="17" fillId="0" borderId="0" xfId="1" applyFont="1" applyAlignment="1">
      <alignment horizontal="center" vertical="top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2" fillId="0" borderId="0" xfId="1" applyFont="1" applyAlignment="1" applyProtection="1"/>
    <xf numFmtId="0" fontId="23" fillId="0" borderId="0" xfId="1" applyFont="1" applyAlignment="1"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7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32" fillId="0" borderId="0" xfId="1" applyFont="1" applyAlignment="1" applyProtection="1">
      <alignment horizontal="center" vertical="center" wrapText="1"/>
    </xf>
    <xf numFmtId="164" fontId="33" fillId="0" borderId="0" xfId="1" applyNumberFormat="1" applyFont="1" applyAlignment="1">
      <alignment horizontal="left" vertical="center"/>
      <protection locked="0"/>
    </xf>
    <xf numFmtId="0" fontId="34" fillId="0" borderId="0" xfId="1" applyFont="1" applyAlignment="1">
      <alignment wrapText="1"/>
      <protection locked="0"/>
    </xf>
    <xf numFmtId="0" fontId="35" fillId="0" borderId="0" xfId="1" applyFont="1" applyAlignment="1">
      <alignment horizontal="center" wrapText="1"/>
      <protection locked="0"/>
    </xf>
    <xf numFmtId="164" fontId="36" fillId="0" borderId="0" xfId="1" applyNumberFormat="1" applyFont="1" applyAlignment="1">
      <alignment horizontal="left"/>
      <protection locked="0"/>
    </xf>
    <xf numFmtId="0" fontId="37" fillId="0" borderId="0" xfId="1" applyFont="1" applyAlignment="1">
      <alignment horizontal="left"/>
      <protection locked="0"/>
    </xf>
    <xf numFmtId="3" fontId="38" fillId="0" borderId="2" xfId="1" applyNumberFormat="1" applyFont="1" applyBorder="1" applyAlignment="1">
      <protection locked="0"/>
    </xf>
    <xf numFmtId="0" fontId="39" fillId="0" borderId="0" xfId="1" applyFont="1" applyAlignment="1">
      <alignment horizontal="center"/>
      <protection locked="0"/>
    </xf>
    <xf numFmtId="164" fontId="40" fillId="0" borderId="0" xfId="1" applyNumberFormat="1" applyFont="1" applyAlignment="1">
      <alignment horizontal="right"/>
      <protection locked="0"/>
    </xf>
    <xf numFmtId="0" fontId="41" fillId="0" borderId="0" xfId="1" applyFont="1" applyAlignment="1">
      <alignment horizontal="center"/>
      <protection locked="0"/>
    </xf>
    <xf numFmtId="3" fontId="42" fillId="0" borderId="2" xfId="1" applyNumberFormat="1" applyFont="1" applyBorder="1" applyAlignment="1">
      <protection locked="0"/>
    </xf>
    <xf numFmtId="0" fontId="43" fillId="0" borderId="1" xfId="1" applyFont="1" applyBorder="1" applyAlignment="1">
      <protection locked="0"/>
    </xf>
    <xf numFmtId="0" fontId="44" fillId="0" borderId="0" xfId="1" applyFont="1" applyAlignment="1">
      <alignment horizontal="right"/>
      <protection locked="0"/>
    </xf>
    <xf numFmtId="3" fontId="45" fillId="0" borderId="3" xfId="1" applyNumberFormat="1" applyFont="1" applyBorder="1" applyAlignment="1">
      <protection locked="0"/>
    </xf>
    <xf numFmtId="0" fontId="46" fillId="0" borderId="4" xfId="1" applyFont="1" applyBorder="1" applyAlignment="1">
      <alignment horizontal="right"/>
      <protection locked="0"/>
    </xf>
    <xf numFmtId="0" fontId="47" fillId="0" borderId="5" xfId="1" applyFont="1" applyBorder="1" applyAlignment="1">
      <protection locked="0"/>
    </xf>
    <xf numFmtId="0" fontId="48" fillId="0" borderId="2" xfId="1" applyFont="1" applyBorder="1" applyAlignment="1">
      <protection locked="0"/>
    </xf>
    <xf numFmtId="0" fontId="49" fillId="0" borderId="6" xfId="1" applyFont="1" applyBorder="1" applyAlignment="1">
      <alignment horizontal="right"/>
      <protection locked="0"/>
    </xf>
    <xf numFmtId="3" fontId="50" fillId="0" borderId="7" xfId="1" applyNumberFormat="1" applyFont="1" applyBorder="1" applyAlignment="1">
      <alignment horizontal="right"/>
      <protection locked="0"/>
    </xf>
    <xf numFmtId="3" fontId="51" fillId="0" borderId="8" xfId="1" applyNumberFormat="1" applyFont="1" applyBorder="1" applyAlignment="1">
      <protection locked="0"/>
    </xf>
    <xf numFmtId="0" fontId="52" fillId="0" borderId="0" xfId="1" applyFont="1" applyAlignment="1" applyProtection="1">
      <alignment vertical="center"/>
    </xf>
    <xf numFmtId="0" fontId="53" fillId="0" borderId="1" xfId="1" applyFont="1" applyBorder="1" applyAlignment="1">
      <alignment vertical="center"/>
      <protection locked="0"/>
    </xf>
    <xf numFmtId="0" fontId="54" fillId="0" borderId="1" xfId="1" applyFont="1" applyBorder="1" applyAlignment="1">
      <alignment vertical="center"/>
      <protection locked="0"/>
    </xf>
    <xf numFmtId="164" fontId="56" fillId="0" borderId="1" xfId="1" applyNumberFormat="1" applyFont="1" applyBorder="1" applyAlignment="1">
      <alignment horizontal="right" vertical="center"/>
      <protection locked="0"/>
    </xf>
    <xf numFmtId="0" fontId="57" fillId="0" borderId="0" xfId="1" applyFont="1" applyAlignment="1" applyProtection="1">
      <alignment horizontal="center" vertical="center"/>
    </xf>
    <xf numFmtId="49" fontId="70" fillId="0" borderId="2" xfId="1" applyNumberFormat="1" applyFont="1" applyBorder="1" applyAlignment="1" applyProtection="1">
      <alignment horizontal="center" vertical="center" wrapText="1"/>
    </xf>
    <xf numFmtId="49" fontId="71" fillId="0" borderId="12" xfId="1" applyNumberFormat="1" applyFont="1" applyBorder="1" applyAlignment="1" applyProtection="1">
      <alignment horizontal="center" vertical="center" wrapText="1"/>
    </xf>
    <xf numFmtId="0" fontId="77" fillId="0" borderId="2" xfId="1" applyFont="1" applyBorder="1" applyAlignment="1" applyProtection="1">
      <alignment horizontal="center" vertical="center" wrapText="1"/>
    </xf>
    <xf numFmtId="0" fontId="78" fillId="0" borderId="12" xfId="1" applyFont="1" applyBorder="1" applyAlignment="1" applyProtection="1">
      <alignment horizontal="center" vertical="center" wrapText="1"/>
    </xf>
    <xf numFmtId="49" fontId="79" fillId="0" borderId="8" xfId="1" applyNumberFormat="1" applyFont="1" applyBorder="1" applyAlignment="1" applyProtection="1">
      <alignment horizontal="center" vertical="center" wrapText="1"/>
    </xf>
    <xf numFmtId="49" fontId="80" fillId="0" borderId="2" xfId="1" applyNumberFormat="1" applyFont="1" applyBorder="1" applyAlignment="1" applyProtection="1">
      <alignment horizontal="center" vertical="center" wrapText="1"/>
    </xf>
    <xf numFmtId="3" fontId="81" fillId="0" borderId="12" xfId="1" applyNumberFormat="1" applyFont="1" applyBorder="1" applyAlignment="1" applyProtection="1">
      <alignment horizontal="center" vertical="center" wrapText="1"/>
    </xf>
    <xf numFmtId="0" fontId="82" fillId="0" borderId="0" xfId="1" applyFont="1" applyAlignment="1" applyProtection="1"/>
    <xf numFmtId="0" fontId="83" fillId="0" borderId="2" xfId="1" applyFont="1" applyBorder="1" applyAlignment="1" applyProtection="1">
      <alignment vertical="top" wrapText="1"/>
    </xf>
    <xf numFmtId="0" fontId="84" fillId="0" borderId="2" xfId="1" applyFont="1" applyBorder="1" applyAlignment="1" applyProtection="1">
      <alignment vertical="top" wrapText="1"/>
    </xf>
    <xf numFmtId="0" fontId="85" fillId="0" borderId="8" xfId="1" applyFont="1" applyBorder="1" applyAlignment="1" applyProtection="1">
      <alignment vertical="top" wrapText="1"/>
    </xf>
    <xf numFmtId="0" fontId="86" fillId="0" borderId="13" xfId="1" applyFont="1" applyBorder="1" applyAlignment="1" applyProtection="1">
      <alignment vertical="top" wrapText="1"/>
    </xf>
    <xf numFmtId="0" fontId="87" fillId="0" borderId="8" xfId="1" applyFont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Border="1" applyAlignment="1" applyProtection="1">
      <alignment vertical="top" wrapText="1"/>
    </xf>
    <xf numFmtId="0" fontId="90" fillId="0" borderId="12" xfId="1" applyFont="1" applyBorder="1" applyAlignment="1" applyProtection="1">
      <alignment vertical="top" wrapText="1"/>
    </xf>
    <xf numFmtId="0" fontId="91" fillId="0" borderId="1" xfId="1" applyFont="1" applyBorder="1" applyAlignment="1" applyProtection="1">
      <alignment vertical="top" wrapText="1"/>
    </xf>
    <xf numFmtId="0" fontId="92" fillId="0" borderId="7" xfId="1" applyFont="1" applyBorder="1" applyAlignment="1" applyProtection="1">
      <alignment vertical="top" wrapText="1"/>
    </xf>
    <xf numFmtId="0" fontId="93" fillId="0" borderId="12" xfId="1" applyFont="1" applyBorder="1" applyAlignment="1" applyProtection="1">
      <alignment horizontal="center" vertical="top" wrapText="1"/>
    </xf>
    <xf numFmtId="0" fontId="94" fillId="0" borderId="1" xfId="1" applyFont="1" applyBorder="1" applyAlignment="1" applyProtection="1">
      <alignment vertical="top" wrapText="1"/>
    </xf>
    <xf numFmtId="0" fontId="95" fillId="0" borderId="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0" fontId="97" fillId="0" borderId="13" xfId="1" applyFont="1" applyBorder="1" applyAlignment="1" applyProtection="1">
      <alignment vertical="top" wrapText="1"/>
    </xf>
    <xf numFmtId="0" fontId="98" fillId="0" borderId="2" xfId="1" applyFont="1" applyBorder="1" applyAlignment="1" applyProtection="1">
      <alignment vertical="top" wrapText="1"/>
    </xf>
    <xf numFmtId="0" fontId="99" fillId="0" borderId="8" xfId="1" applyFont="1" applyBorder="1" applyAlignment="1" applyProtection="1">
      <alignment horizontal="center" vertical="top" wrapText="1"/>
    </xf>
    <xf numFmtId="0" fontId="100" fillId="0" borderId="0" xfId="1" applyFont="1" applyAlignment="1" applyProtection="1">
      <alignment horizontal="justify" vertical="center"/>
    </xf>
    <xf numFmtId="0" fontId="101" fillId="0" borderId="5" xfId="1" applyFont="1" applyBorder="1" applyAlignment="1" applyProtection="1">
      <alignment vertical="top" wrapText="1"/>
    </xf>
    <xf numFmtId="0" fontId="102" fillId="0" borderId="13" xfId="1" applyFont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Border="1" applyAlignment="1" applyProtection="1">
      <alignment horizontal="center" vertical="top" wrapText="1"/>
    </xf>
    <xf numFmtId="2" fontId="105" fillId="0" borderId="12" xfId="1" applyNumberFormat="1" applyFont="1" applyBorder="1" applyAlignment="1">
      <alignment horizontal="right" vertical="center" wrapText="1"/>
      <protection locked="0"/>
    </xf>
    <xf numFmtId="2" fontId="106" fillId="0" borderId="2" xfId="1" applyNumberFormat="1" applyFont="1" applyBorder="1" applyAlignment="1">
      <alignment horizontal="right" vertical="center" wrapText="1"/>
      <protection locked="0"/>
    </xf>
    <xf numFmtId="2" fontId="107" fillId="0" borderId="8" xfId="1" applyNumberFormat="1" applyFont="1" applyBorder="1" applyAlignment="1">
      <alignment horizontal="right" vertical="center" wrapText="1"/>
      <protection locked="0"/>
    </xf>
    <xf numFmtId="0" fontId="108" fillId="0" borderId="11" xfId="1" applyFont="1" applyBorder="1" applyAlignment="1" applyProtection="1">
      <alignment vertical="top" wrapText="1"/>
    </xf>
    <xf numFmtId="0" fontId="109" fillId="0" borderId="7" xfId="1" applyFont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Border="1" applyAlignment="1" applyProtection="1">
      <alignment vertical="top" wrapText="1"/>
    </xf>
    <xf numFmtId="0" fontId="114" fillId="0" borderId="15" xfId="1" applyFont="1" applyBorder="1" applyAlignment="1" applyProtection="1">
      <alignment vertical="top" wrapText="1"/>
    </xf>
    <xf numFmtId="0" fontId="115" fillId="0" borderId="4" xfId="1" applyFont="1" applyBorder="1" applyAlignment="1" applyProtection="1">
      <alignment vertical="top" wrapText="1"/>
    </xf>
    <xf numFmtId="0" fontId="116" fillId="0" borderId="0" xfId="1" applyFont="1" applyAlignment="1" applyProtection="1">
      <alignment vertical="top" wrapText="1"/>
    </xf>
    <xf numFmtId="0" fontId="117" fillId="0" borderId="4" xfId="1" applyFont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Border="1" applyAlignment="1" applyProtection="1">
      <alignment horizontal="center" vertical="top" wrapText="1"/>
    </xf>
    <xf numFmtId="0" fontId="120" fillId="0" borderId="11" xfId="1" applyFont="1" applyBorder="1" applyAlignment="1" applyProtection="1">
      <alignment vertical="top" wrapText="1"/>
    </xf>
    <xf numFmtId="0" fontId="121" fillId="0" borderId="7" xfId="1" applyFont="1" applyBorder="1" applyAlignment="1" applyProtection="1">
      <alignment vertical="top" wrapText="1"/>
    </xf>
    <xf numFmtId="0" fontId="122" fillId="0" borderId="12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0" fontId="124" fillId="0" borderId="12" xfId="1" applyFont="1" applyBorder="1" applyAlignment="1" applyProtection="1">
      <alignment horizontal="center" vertical="top" wrapText="1"/>
    </xf>
    <xf numFmtId="0" fontId="125" fillId="0" borderId="3" xfId="1" applyFont="1" applyBorder="1" applyAlignment="1" applyProtection="1">
      <alignment vertical="top" wrapText="1"/>
    </xf>
    <xf numFmtId="0" fontId="126" fillId="0" borderId="10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horizontal="center" vertical="top" wrapText="1"/>
    </xf>
    <xf numFmtId="0" fontId="128" fillId="0" borderId="6" xfId="1" applyFont="1" applyBorder="1" applyAlignment="1" applyProtection="1">
      <alignment vertical="top" wrapText="1"/>
    </xf>
    <xf numFmtId="2" fontId="129" fillId="0" borderId="10" xfId="1" applyNumberFormat="1" applyFont="1" applyBorder="1" applyAlignment="1">
      <alignment horizontal="right" vertical="center" wrapText="1"/>
      <protection locked="0"/>
    </xf>
    <xf numFmtId="0" fontId="130" fillId="0" borderId="13" xfId="1" applyFont="1" applyBorder="1" applyAlignment="1" applyProtection="1">
      <alignment horizontal="left" vertical="top" wrapText="1"/>
    </xf>
    <xf numFmtId="0" fontId="131" fillId="0" borderId="11" xfId="1" applyFont="1" applyBorder="1" applyAlignment="1" applyProtection="1">
      <alignment vertical="center" wrapText="1"/>
    </xf>
    <xf numFmtId="0" fontId="132" fillId="0" borderId="7" xfId="1" applyFont="1" applyBorder="1" applyAlignment="1" applyProtection="1">
      <alignment vertical="center" wrapText="1"/>
    </xf>
    <xf numFmtId="0" fontId="133" fillId="0" borderId="12" xfId="1" applyFont="1" applyBorder="1" applyAlignment="1" applyProtection="1">
      <alignment vertical="top" wrapText="1"/>
    </xf>
    <xf numFmtId="0" fontId="134" fillId="0" borderId="1" xfId="1" applyFont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Border="1" applyAlignment="1" applyProtection="1">
      <alignment vertical="top" wrapText="1"/>
    </xf>
    <xf numFmtId="0" fontId="143" fillId="0" borderId="11" xfId="1" applyFont="1" applyBorder="1" applyAlignment="1" applyProtection="1">
      <alignment vertical="top" wrapText="1"/>
    </xf>
    <xf numFmtId="0" fontId="144" fillId="0" borderId="8" xfId="1" applyFont="1" applyBorder="1" applyAlignment="1" applyProtection="1">
      <alignment vertical="top" wrapText="1"/>
    </xf>
    <xf numFmtId="0" fontId="145" fillId="0" borderId="5" xfId="1" applyFont="1" applyBorder="1" applyAlignment="1" applyProtection="1">
      <alignment vertical="top" wrapText="1"/>
    </xf>
    <xf numFmtId="0" fontId="146" fillId="0" borderId="2" xfId="1" applyFont="1" applyBorder="1" applyAlignment="1" applyProtection="1">
      <alignment horizontal="center"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7" xfId="1" applyFont="1" applyBorder="1" applyAlignment="1" applyProtection="1">
      <alignment horizontal="center" vertical="top" wrapText="1"/>
    </xf>
    <xf numFmtId="0" fontId="149" fillId="0" borderId="2" xfId="1" applyFont="1" applyBorder="1" applyAlignment="1" applyProtection="1">
      <alignment horizontal="center" vertical="top" wrapText="1"/>
    </xf>
    <xf numFmtId="0" fontId="150" fillId="0" borderId="15" xfId="1" applyFont="1" applyBorder="1" applyAlignment="1" applyProtection="1">
      <alignment horizontal="center" vertical="top" wrapText="1"/>
    </xf>
    <xf numFmtId="0" fontId="151" fillId="0" borderId="0" xfId="1" applyFont="1" applyAlignment="1" applyProtection="1">
      <alignment vertical="top" wrapText="1"/>
    </xf>
    <xf numFmtId="0" fontId="152" fillId="0" borderId="15" xfId="1" applyFont="1" applyBorder="1" applyAlignment="1" applyProtection="1">
      <alignment horizontal="center" vertical="top" wrapText="1"/>
    </xf>
    <xf numFmtId="0" fontId="153" fillId="0" borderId="15" xfId="1" applyFont="1" applyBorder="1" applyAlignment="1" applyProtection="1">
      <alignment vertical="top" wrapText="1"/>
    </xf>
    <xf numFmtId="0" fontId="154" fillId="0" borderId="5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vertical="center" wrapText="1"/>
    </xf>
    <xf numFmtId="0" fontId="156" fillId="0" borderId="7" xfId="1" applyFont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Border="1" applyAlignment="1" applyProtection="1">
      <alignment vertical="top" wrapText="1"/>
    </xf>
    <xf numFmtId="0" fontId="161" fillId="0" borderId="3" xfId="1" applyFont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Border="1" applyAlignment="1" applyProtection="1">
      <alignment horizontal="center" vertical="center" wrapText="1"/>
    </xf>
    <xf numFmtId="0" fontId="168" fillId="0" borderId="0" xfId="1" applyFont="1" applyAlignment="1" applyProtection="1">
      <alignment wrapText="1"/>
    </xf>
    <xf numFmtId="164" fontId="169" fillId="0" borderId="8" xfId="1" applyNumberFormat="1" applyFont="1" applyBorder="1" applyAlignment="1" applyProtection="1">
      <alignment horizontal="right" vertical="center" wrapText="1"/>
    </xf>
    <xf numFmtId="164" fontId="170" fillId="0" borderId="13" xfId="1" applyNumberFormat="1" applyFont="1" applyBorder="1" applyAlignment="1" applyProtection="1">
      <alignment horizontal="right" vertical="center" wrapText="1"/>
    </xf>
    <xf numFmtId="2" fontId="171" fillId="0" borderId="7" xfId="1" applyNumberFormat="1" applyFont="1" applyBorder="1" applyAlignment="1">
      <alignment horizontal="right" vertical="center" wrapText="1"/>
      <protection locked="0"/>
    </xf>
    <xf numFmtId="0" fontId="172" fillId="0" borderId="4" xfId="1" applyFont="1" applyBorder="1" applyAlignment="1" applyProtection="1">
      <alignment vertical="top" wrapText="1"/>
    </xf>
    <xf numFmtId="0" fontId="173" fillId="0" borderId="9" xfId="1" applyFont="1" applyBorder="1" applyAlignment="1" applyProtection="1">
      <alignment vertical="top" wrapText="1"/>
    </xf>
    <xf numFmtId="0" fontId="174" fillId="0" borderId="10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horizontal="center" vertical="top" wrapText="1"/>
    </xf>
    <xf numFmtId="0" fontId="176" fillId="0" borderId="7" xfId="1" applyFont="1" applyBorder="1" applyAlignment="1" applyProtection="1">
      <alignment vertical="top" wrapText="1"/>
    </xf>
    <xf numFmtId="0" fontId="177" fillId="0" borderId="12" xfId="1" applyFont="1" applyBorder="1" applyAlignment="1" applyProtection="1">
      <alignment horizontal="center" vertical="top" wrapText="1"/>
    </xf>
    <xf numFmtId="0" fontId="178" fillId="0" borderId="6" xfId="1" applyFont="1" applyBorder="1" applyAlignment="1" applyProtection="1">
      <alignment vertical="top" wrapText="1"/>
    </xf>
    <xf numFmtId="2" fontId="179" fillId="0" borderId="3" xfId="1" applyNumberFormat="1" applyFont="1" applyBorder="1" applyAlignment="1">
      <alignment horizontal="right" vertical="center" wrapText="1"/>
      <protection locked="0"/>
    </xf>
    <xf numFmtId="2" fontId="180" fillId="0" borderId="9" xfId="1" applyNumberFormat="1" applyFont="1" applyBorder="1" applyAlignment="1">
      <alignment horizontal="right" vertical="center" wrapText="1"/>
      <protection locked="0"/>
    </xf>
    <xf numFmtId="0" fontId="181" fillId="0" borderId="4" xfId="1" applyFont="1" applyBorder="1" applyAlignment="1" applyProtection="1">
      <alignment horizontal="center" vertical="top" wrapText="1"/>
    </xf>
    <xf numFmtId="2" fontId="182" fillId="0" borderId="15" xfId="1" applyNumberFormat="1" applyFont="1" applyBorder="1" applyAlignment="1">
      <alignment horizontal="right" vertical="center" wrapText="1"/>
      <protection locked="0"/>
    </xf>
    <xf numFmtId="2" fontId="183" fillId="0" borderId="4" xfId="1" applyNumberFormat="1" applyFont="1" applyBorder="1" applyAlignment="1">
      <alignment horizontal="right" vertical="center" wrapText="1"/>
      <protection locked="0"/>
    </xf>
    <xf numFmtId="3" fontId="184" fillId="0" borderId="2" xfId="1" applyNumberFormat="1" applyFont="1" applyBorder="1" applyAlignment="1" applyProtection="1">
      <alignment horizontal="right" vertical="center" wrapText="1"/>
    </xf>
    <xf numFmtId="0" fontId="185" fillId="0" borderId="13" xfId="1" applyFont="1" applyBorder="1" applyAlignment="1" applyProtection="1">
      <alignment vertical="center" wrapText="1"/>
    </xf>
    <xf numFmtId="0" fontId="186" fillId="0" borderId="1" xfId="1" applyFont="1" applyBorder="1" applyAlignment="1" applyProtection="1">
      <alignment horizontal="center" vertical="top" wrapText="1"/>
    </xf>
    <xf numFmtId="0" fontId="187" fillId="0" borderId="13" xfId="1" applyFont="1" applyBorder="1" applyAlignment="1" applyProtection="1">
      <alignment horizontal="center" vertical="top" wrapText="1"/>
    </xf>
    <xf numFmtId="2" fontId="188" fillId="0" borderId="1" xfId="1" applyNumberFormat="1" applyFont="1" applyBorder="1" applyAlignment="1">
      <alignment horizontal="right" vertical="center" wrapText="1"/>
      <protection locked="0"/>
    </xf>
    <xf numFmtId="2" fontId="189" fillId="0" borderId="5" xfId="1" applyNumberFormat="1" applyFont="1" applyBorder="1" applyAlignment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Border="1" applyAlignment="1" applyProtection="1">
      <alignment horizontal="center" vertical="top" wrapText="1"/>
    </xf>
    <xf numFmtId="0" fontId="192" fillId="0" borderId="8" xfId="1" applyFont="1" applyBorder="1" applyAlignment="1" applyProtection="1">
      <alignment vertical="top" wrapText="1"/>
    </xf>
    <xf numFmtId="0" fontId="193" fillId="0" borderId="8" xfId="1" applyFont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Border="1" applyAlignment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Border="1" applyAlignment="1" applyProtection="1">
      <alignment horizontal="center" vertical="top" wrapText="1"/>
    </xf>
    <xf numFmtId="0" fontId="200" fillId="0" borderId="5" xfId="1" applyFont="1" applyBorder="1" applyAlignment="1" applyProtection="1"/>
    <xf numFmtId="0" fontId="201" fillId="0" borderId="2" xfId="1" applyFont="1" applyBorder="1" applyAlignment="1" applyProtection="1"/>
    <xf numFmtId="0" fontId="202" fillId="0" borderId="8" xfId="1" applyFont="1" applyBorder="1" applyAlignment="1" applyProtection="1"/>
    <xf numFmtId="0" fontId="203" fillId="0" borderId="13" xfId="1" applyFont="1" applyBorder="1" applyAlignment="1" applyProtection="1"/>
    <xf numFmtId="0" fontId="204" fillId="0" borderId="2" xfId="1" applyFont="1" applyBorder="1" applyAlignment="1" applyProtection="1">
      <alignment horizontal="center"/>
    </xf>
    <xf numFmtId="0" fontId="205" fillId="0" borderId="13" xfId="1" applyFont="1" applyBorder="1" applyAlignment="1" applyProtection="1"/>
    <xf numFmtId="0" fontId="206" fillId="0" borderId="2" xfId="1" applyFont="1" applyBorder="1" applyAlignment="1" applyProtection="1">
      <alignment horizontal="center" vertical="center" wrapText="1"/>
    </xf>
    <xf numFmtId="164" fontId="207" fillId="0" borderId="6" xfId="1" applyNumberFormat="1" applyFont="1" applyBorder="1" applyAlignment="1" applyProtection="1">
      <alignment horizontal="right" vertical="center"/>
    </xf>
    <xf numFmtId="164" fontId="208" fillId="0" borderId="0" xfId="1" applyNumberFormat="1" applyFont="1" applyAlignment="1" applyProtection="1">
      <alignment horizontal="right" vertical="center"/>
    </xf>
    <xf numFmtId="164" fontId="209" fillId="0" borderId="1" xfId="1" applyNumberFormat="1" applyFont="1" applyBorder="1" applyAlignment="1">
      <alignment horizontal="right" vertical="center"/>
      <protection locked="0"/>
    </xf>
    <xf numFmtId="164" fontId="210" fillId="0" borderId="0" xfId="1" applyNumberFormat="1" applyFont="1" applyAlignment="1">
      <alignment horizontal="right" vertical="center"/>
      <protection locked="0"/>
    </xf>
    <xf numFmtId="0" fontId="212" fillId="0" borderId="0" xfId="1" applyFont="1" applyAlignment="1">
      <alignment vertical="center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7" fillId="0" borderId="6" xfId="1" applyFont="1" applyBorder="1" applyAlignment="1">
      <alignment horizontal="center" vertical="top"/>
      <protection locked="0"/>
    </xf>
    <xf numFmtId="0" fontId="218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 vertical="center" wrapText="1"/>
    </xf>
    <xf numFmtId="0" fontId="213" fillId="0" borderId="6" xfId="1" applyFont="1" applyBorder="1" applyAlignment="1">
      <alignment horizontal="center" vertical="top" wrapText="1"/>
      <protection locked="0"/>
    </xf>
    <xf numFmtId="0" fontId="214" fillId="0" borderId="6" xfId="1" applyFont="1" applyBorder="1" applyAlignment="1">
      <alignment horizontal="center" wrapText="1"/>
      <protection locked="0"/>
    </xf>
    <xf numFmtId="0" fontId="215" fillId="0" borderId="0" xfId="1" applyFont="1" applyAlignment="1">
      <alignment horizontal="center" vertical="top"/>
      <protection locked="0"/>
    </xf>
    <xf numFmtId="49" fontId="58" fillId="0" borderId="9" xfId="1" applyNumberFormat="1" applyFont="1" applyBorder="1" applyAlignment="1" applyProtection="1">
      <alignment horizontal="left" vertical="center" wrapText="1"/>
    </xf>
    <xf numFmtId="0" fontId="59" fillId="0" borderId="6" xfId="1" applyFont="1" applyBorder="1" applyAlignment="1" applyProtection="1">
      <alignment horizontal="left" vertical="center" wrapText="1"/>
    </xf>
    <xf numFmtId="0" fontId="66" fillId="0" borderId="11" xfId="1" applyFont="1" applyBorder="1" applyAlignment="1" applyProtection="1">
      <alignment horizontal="left" vertical="center" wrapText="1"/>
    </xf>
    <xf numFmtId="0" fontId="67" fillId="0" borderId="1" xfId="1" applyFont="1" applyBorder="1" applyAlignment="1" applyProtection="1">
      <alignment horizontal="left" vertical="center" wrapText="1"/>
    </xf>
    <xf numFmtId="0" fontId="60" fillId="0" borderId="3" xfId="1" applyFont="1" applyBorder="1" applyAlignment="1" applyProtection="1">
      <alignment horizontal="center" vertical="center"/>
    </xf>
    <xf numFmtId="0" fontId="68" fillId="0" borderId="7" xfId="1" applyFont="1" applyBorder="1" applyAlignment="1" applyProtection="1">
      <alignment horizontal="center"/>
    </xf>
    <xf numFmtId="0" fontId="61" fillId="0" borderId="10" xfId="1" applyFont="1" applyBorder="1" applyAlignment="1" applyProtection="1">
      <alignment horizontal="center" vertical="center" wrapText="1"/>
    </xf>
    <xf numFmtId="0" fontId="69" fillId="0" borderId="12" xfId="1" applyFont="1" applyBorder="1" applyAlignment="1" applyProtection="1">
      <alignment horizontal="center" vertical="center" wrapText="1"/>
    </xf>
    <xf numFmtId="0" fontId="62" fillId="0" borderId="5" xfId="1" applyFont="1" applyBorder="1" applyAlignment="1" applyProtection="1">
      <alignment horizontal="center" wrapText="1"/>
    </xf>
    <xf numFmtId="0" fontId="63" fillId="0" borderId="8" xfId="1" applyFont="1" applyBorder="1" applyAlignment="1" applyProtection="1">
      <alignment horizontal="center" wrapText="1"/>
    </xf>
    <xf numFmtId="164" fontId="64" fillId="0" borderId="3" xfId="1" applyNumberFormat="1" applyFont="1" applyBorder="1" applyAlignment="1" applyProtection="1">
      <alignment horizontal="center" vertical="center" wrapText="1"/>
    </xf>
    <xf numFmtId="0" fontId="72" fillId="0" borderId="7" xfId="1" applyFont="1" applyBorder="1" applyAlignment="1" applyProtection="1">
      <alignment horizontal="center" wrapText="1"/>
    </xf>
    <xf numFmtId="164" fontId="65" fillId="0" borderId="10" xfId="1" applyNumberFormat="1" applyFont="1" applyBorder="1" applyAlignment="1" applyProtection="1">
      <alignment horizontal="center" vertical="center" wrapText="1"/>
    </xf>
    <xf numFmtId="0" fontId="73" fillId="0" borderId="12" xfId="1" applyFont="1" applyBorder="1" applyAlignment="1" applyProtection="1">
      <alignment wrapText="1"/>
    </xf>
    <xf numFmtId="164" fontId="211" fillId="0" borderId="1" xfId="1" applyNumberFormat="1" applyFont="1" applyBorder="1" applyAlignment="1">
      <alignment horizontal="center"/>
      <protection locked="0"/>
    </xf>
    <xf numFmtId="0" fontId="10" fillId="0" borderId="0" xfId="1" applyFont="1" applyAlignment="1">
      <alignment horizontal="center" wrapText="1"/>
      <protection locked="0"/>
    </xf>
    <xf numFmtId="0" fontId="24" fillId="0" borderId="0" xfId="1" applyFont="1" applyAlignment="1">
      <alignment horizontal="center"/>
      <protection locked="0"/>
    </xf>
    <xf numFmtId="49" fontId="74" fillId="0" borderId="5" xfId="1" applyNumberFormat="1" applyFont="1" applyBorder="1" applyAlignment="1" applyProtection="1">
      <alignment horizontal="center" vertical="center"/>
    </xf>
    <xf numFmtId="49" fontId="75" fillId="0" borderId="13" xfId="1" applyNumberFormat="1" applyFont="1" applyBorder="1" applyAlignment="1" applyProtection="1">
      <alignment horizontal="center" vertical="center"/>
    </xf>
    <xf numFmtId="49" fontId="76" fillId="0" borderId="8" xfId="1" applyNumberFormat="1" applyFont="1" applyBorder="1" applyAlignment="1" applyProtection="1">
      <alignment horizontal="center" vertical="center"/>
    </xf>
    <xf numFmtId="0" fontId="44" fillId="0" borderId="0" xfId="1" applyFont="1" applyAlignment="1">
      <alignment horizontal="right"/>
      <protection locked="0"/>
    </xf>
    <xf numFmtId="0" fontId="20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3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41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 vertical="center" wrapText="1"/>
      <protection locked="0"/>
    </xf>
    <xf numFmtId="0" fontId="27" fillId="0" borderId="0" xfId="1" applyFont="1" applyAlignment="1">
      <protection locked="0"/>
    </xf>
    <xf numFmtId="0" fontId="29" fillId="0" borderId="1" xfId="1" applyFont="1" applyBorder="1" applyAlignment="1">
      <protection locked="0"/>
    </xf>
    <xf numFmtId="0" fontId="30" fillId="0" borderId="1" xfId="1" applyFont="1" applyBorder="1" applyAlignment="1">
      <alignment horizontal="center"/>
      <protection locked="0"/>
    </xf>
    <xf numFmtId="0" fontId="31" fillId="0" borderId="0" xfId="1" applyFont="1" applyAlignment="1">
      <alignment horizontal="center" vertical="center" wrapText="1"/>
      <protection locked="0"/>
    </xf>
    <xf numFmtId="0" fontId="55" fillId="0" borderId="1" xfId="1" applyFont="1" applyBorder="1" applyAlignment="1">
      <alignment horizontal="left" vertical="center"/>
      <protection locked="0"/>
    </xf>
    <xf numFmtId="0" fontId="12" fillId="0" borderId="0" xfId="1" applyFont="1" applyAlignment="1" applyProtection="1">
      <alignment horizontal="center"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13" colorId="9" zoomScale="120" workbookViewId="0">
      <selection activeCell="A34" sqref="A34:L34"/>
    </sheetView>
  </sheetViews>
  <sheetFormatPr defaultColWidth="9.109375" defaultRowHeight="13.5" customHeight="1" x14ac:dyDescent="0.25"/>
  <cols>
    <col min="1" max="4" width="2" style="15" customWidth="1"/>
    <col min="5" max="5" width="2.109375" style="15" customWidth="1"/>
    <col min="6" max="6" width="3.5546875" style="186" customWidth="1"/>
    <col min="7" max="7" width="34.33203125" style="15" customWidth="1"/>
    <col min="8" max="8" width="4.6640625" style="15" customWidth="1"/>
    <col min="9" max="9" width="11.5546875" style="15" customWidth="1"/>
    <col min="10" max="10" width="15" style="15" customWidth="1"/>
    <col min="11" max="11" width="14" style="15" customWidth="1"/>
    <col min="12" max="12" width="14.6640625" style="15" customWidth="1"/>
    <col min="13" max="13" width="0.109375" style="15" hidden="1" customWidth="1"/>
    <col min="14" max="14" width="6.109375" style="15" hidden="1" customWidth="1"/>
    <col min="15" max="15" width="8.88671875" style="15" hidden="1" customWidth="1"/>
    <col min="16" max="16" width="9.109375" style="15" hidden="1" customWidth="1"/>
    <col min="17" max="17" width="11.33203125" style="15" customWidth="1"/>
    <col min="18" max="18" width="34.44140625" style="15" customWidth="1"/>
    <col min="19" max="256" width="9.109375" style="15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5">
      <c r="G9" s="223" t="s">
        <v>6</v>
      </c>
      <c r="H9" s="223"/>
      <c r="I9" s="223"/>
      <c r="J9" s="223"/>
      <c r="K9" s="223"/>
      <c r="L9" s="11"/>
      <c r="M9" s="6"/>
    </row>
    <row r="10" spans="1:16" ht="18.75" customHeight="1" x14ac:dyDescent="0.25">
      <c r="A10" s="224" t="s">
        <v>7</v>
      </c>
      <c r="B10" s="225"/>
      <c r="C10" s="225"/>
      <c r="D10" s="225"/>
      <c r="E10" s="225"/>
      <c r="F10" s="226"/>
      <c r="G10" s="225"/>
      <c r="H10" s="225"/>
      <c r="I10" s="225"/>
      <c r="J10" s="225"/>
      <c r="K10" s="225"/>
      <c r="L10" s="225"/>
      <c r="M10" s="6"/>
    </row>
    <row r="11" spans="1:16" ht="18.75" customHeight="1" x14ac:dyDescent="0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3">
      <c r="A12" s="12"/>
      <c r="B12" s="13"/>
      <c r="C12" s="13"/>
      <c r="D12" s="13"/>
      <c r="E12" s="13"/>
      <c r="F12" s="14"/>
      <c r="G12" s="212" t="s">
        <v>8</v>
      </c>
      <c r="H12" s="212"/>
      <c r="I12" s="212"/>
      <c r="J12" s="212"/>
      <c r="K12" s="212"/>
      <c r="L12" s="13"/>
      <c r="M12" s="6"/>
    </row>
    <row r="13" spans="1:16" ht="16.5" customHeight="1" x14ac:dyDescent="0.25">
      <c r="A13" s="187" t="s">
        <v>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6"/>
      <c r="P13" s="15" t="s">
        <v>10</v>
      </c>
    </row>
    <row r="14" spans="1:16" ht="15.75" customHeight="1" x14ac:dyDescent="0.25">
      <c r="A14" s="16"/>
      <c r="B14" s="16"/>
      <c r="C14" s="16"/>
      <c r="D14" s="16"/>
      <c r="E14" s="16"/>
      <c r="F14" s="17"/>
      <c r="G14" s="207" t="s">
        <v>11</v>
      </c>
      <c r="H14" s="207"/>
      <c r="I14" s="207"/>
      <c r="J14" s="207"/>
      <c r="K14" s="207"/>
      <c r="L14" s="16"/>
      <c r="M14" s="6"/>
    </row>
    <row r="15" spans="1:16" ht="12" customHeight="1" x14ac:dyDescent="0.25">
      <c r="A15" s="16"/>
      <c r="B15" s="16"/>
      <c r="C15" s="16"/>
      <c r="D15" s="16"/>
      <c r="E15" s="16"/>
      <c r="F15" s="17"/>
      <c r="G15" s="213" t="s">
        <v>12</v>
      </c>
      <c r="H15" s="213"/>
      <c r="I15" s="213"/>
      <c r="J15" s="213"/>
      <c r="K15" s="213"/>
      <c r="L15" s="16"/>
    </row>
    <row r="16" spans="1:16" ht="12" customHeight="1" x14ac:dyDescent="0.25">
      <c r="A16" s="16"/>
      <c r="B16" s="217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3" ht="12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5">
      <c r="A18" s="16"/>
      <c r="B18" s="16"/>
      <c r="C18" s="16"/>
      <c r="D18" s="16"/>
      <c r="E18" s="16"/>
      <c r="F18" s="17"/>
      <c r="G18" s="207" t="s">
        <v>14</v>
      </c>
      <c r="H18" s="207"/>
      <c r="I18" s="207"/>
      <c r="J18" s="207"/>
      <c r="K18" s="207"/>
      <c r="L18" s="16"/>
    </row>
    <row r="19" spans="1:13" ht="11.25" customHeight="1" x14ac:dyDescent="0.25">
      <c r="A19" s="16"/>
      <c r="B19" s="16"/>
      <c r="C19" s="16"/>
      <c r="D19" s="16"/>
      <c r="E19" s="16"/>
      <c r="F19" s="17"/>
      <c r="G19" s="218" t="s">
        <v>15</v>
      </c>
      <c r="H19" s="218"/>
      <c r="I19" s="218"/>
      <c r="J19" s="218"/>
      <c r="K19" s="218"/>
      <c r="L19" s="16"/>
    </row>
    <row r="20" spans="1:13" ht="11.25" customHeight="1" x14ac:dyDescent="0.25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5">
      <c r="A21" s="16"/>
      <c r="B21" s="20"/>
      <c r="C21" s="20"/>
      <c r="D21" s="20"/>
      <c r="E21" s="219" t="s">
        <v>16</v>
      </c>
      <c r="F21" s="220"/>
      <c r="G21" s="219"/>
      <c r="H21" s="219"/>
      <c r="I21" s="219"/>
      <c r="J21" s="219"/>
      <c r="K21" s="219"/>
      <c r="L21" s="20"/>
    </row>
    <row r="22" spans="1:13" ht="12" customHeight="1" x14ac:dyDescent="0.25">
      <c r="A22" s="221" t="s">
        <v>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1"/>
    </row>
    <row r="23" spans="1:13" ht="12" customHeight="1" x14ac:dyDescent="0.25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5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5">
      <c r="A26" s="16"/>
      <c r="B26" s="16"/>
      <c r="C26" s="214"/>
      <c r="D26" s="215"/>
      <c r="E26" s="215"/>
      <c r="F26" s="216"/>
      <c r="G26" s="215"/>
      <c r="H26" s="215"/>
      <c r="I26" s="215"/>
      <c r="J26" s="16"/>
      <c r="K26" s="29" t="s">
        <v>21</v>
      </c>
      <c r="L26" s="31" t="s">
        <v>22</v>
      </c>
      <c r="M26" s="21"/>
    </row>
    <row r="27" spans="1:13" ht="12" customHeight="1" x14ac:dyDescent="0.25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2.75" customHeight="1" x14ac:dyDescent="0.25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3.5" customHeight="1" x14ac:dyDescent="0.25">
      <c r="A29" s="16"/>
      <c r="B29" s="16"/>
      <c r="C29" s="16"/>
      <c r="D29" s="16"/>
      <c r="E29" s="16"/>
      <c r="F29" s="17"/>
      <c r="G29" s="211" t="s">
        <v>27</v>
      </c>
      <c r="H29" s="211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26.25" customHeight="1" x14ac:dyDescent="0.25">
      <c r="A30" s="42" t="s">
        <v>30</v>
      </c>
      <c r="B30" s="43"/>
      <c r="C30" s="43"/>
      <c r="D30" s="43"/>
      <c r="E30" s="222" t="s">
        <v>31</v>
      </c>
      <c r="F30" s="222"/>
      <c r="G30" s="222"/>
      <c r="H30" s="222"/>
      <c r="I30" s="222"/>
      <c r="J30" s="222"/>
      <c r="K30" s="222"/>
      <c r="L30" s="44" t="s">
        <v>32</v>
      </c>
      <c r="M30" s="45"/>
    </row>
    <row r="31" spans="1:13" ht="24" customHeight="1" x14ac:dyDescent="0.25">
      <c r="A31" s="191" t="s">
        <v>33</v>
      </c>
      <c r="B31" s="192"/>
      <c r="C31" s="192"/>
      <c r="D31" s="192"/>
      <c r="E31" s="192"/>
      <c r="F31" s="192"/>
      <c r="G31" s="195" t="s">
        <v>34</v>
      </c>
      <c r="H31" s="197" t="s">
        <v>35</v>
      </c>
      <c r="I31" s="199" t="s">
        <v>36</v>
      </c>
      <c r="J31" s="200"/>
      <c r="K31" s="201" t="s">
        <v>37</v>
      </c>
      <c r="L31" s="203" t="s">
        <v>38</v>
      </c>
      <c r="M31" s="45"/>
    </row>
    <row r="32" spans="1:13" ht="46.5" customHeight="1" x14ac:dyDescent="0.25">
      <c r="A32" s="193"/>
      <c r="B32" s="194"/>
      <c r="C32" s="194"/>
      <c r="D32" s="194"/>
      <c r="E32" s="194"/>
      <c r="F32" s="194"/>
      <c r="G32" s="196"/>
      <c r="H32" s="198"/>
      <c r="I32" s="46" t="s">
        <v>39</v>
      </c>
      <c r="J32" s="47" t="s">
        <v>40</v>
      </c>
      <c r="K32" s="202"/>
      <c r="L32" s="204"/>
    </row>
    <row r="33" spans="1:19" ht="11.25" customHeight="1" x14ac:dyDescent="0.25">
      <c r="A33" s="208" t="s">
        <v>41</v>
      </c>
      <c r="B33" s="209"/>
      <c r="C33" s="209"/>
      <c r="D33" s="209"/>
      <c r="E33" s="209"/>
      <c r="F33" s="210"/>
      <c r="G33" s="48">
        <v>2</v>
      </c>
      <c r="H33" s="49">
        <v>3</v>
      </c>
      <c r="I33" s="50" t="s">
        <v>42</v>
      </c>
      <c r="J33" s="51" t="s">
        <v>43</v>
      </c>
      <c r="K33" s="52">
        <v>6</v>
      </c>
      <c r="L33" s="52">
        <v>7</v>
      </c>
    </row>
    <row r="34" spans="1:19" s="53" customFormat="1" ht="14.25" customHeight="1" x14ac:dyDescent="0.25">
      <c r="A34" s="54">
        <v>2</v>
      </c>
      <c r="B34" s="55"/>
      <c r="C34" s="56"/>
      <c r="D34" s="57"/>
      <c r="E34" s="55"/>
      <c r="F34" s="58"/>
      <c r="G34" s="57" t="s">
        <v>44</v>
      </c>
      <c r="H34" s="48">
        <v>1</v>
      </c>
      <c r="I34" s="59">
        <f>SUM(I35+I46+I65+I86+I93+I113+I139+I158+I168)</f>
        <v>305500</v>
      </c>
      <c r="J34" s="59">
        <f>SUM(J35+J46+J65+J86+J93+J113+J139+J158+J168)</f>
        <v>271000</v>
      </c>
      <c r="K34" s="59">
        <f>SUM(K35+K46+K65+K86+K93+K113+K139+K158+K168)</f>
        <v>259784.22</v>
      </c>
      <c r="L34" s="59">
        <f>SUM(L35+L46+L65+L86+L93+L113+L139+L158+L168)</f>
        <v>259784.22</v>
      </c>
    </row>
    <row r="35" spans="1:19" ht="16.5" customHeight="1" x14ac:dyDescent="0.25">
      <c r="A35" s="54">
        <v>2</v>
      </c>
      <c r="B35" s="60">
        <v>1</v>
      </c>
      <c r="C35" s="61"/>
      <c r="D35" s="62"/>
      <c r="E35" s="63"/>
      <c r="F35" s="64"/>
      <c r="G35" s="65" t="s">
        <v>45</v>
      </c>
      <c r="H35" s="48">
        <v>2</v>
      </c>
      <c r="I35" s="59">
        <f>SUM(I36+I42)</f>
        <v>302100</v>
      </c>
      <c r="J35" s="59">
        <f>SUM(J36+J42)</f>
        <v>267900</v>
      </c>
      <c r="K35" s="59">
        <f>SUM(K36+K42)</f>
        <v>257100.5</v>
      </c>
      <c r="L35" s="59">
        <f>SUM(L36+L42)</f>
        <v>257100.5</v>
      </c>
    </row>
    <row r="36" spans="1:19" ht="14.25" customHeight="1" x14ac:dyDescent="0.25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46</v>
      </c>
      <c r="H36" s="48">
        <v>3</v>
      </c>
      <c r="I36" s="59">
        <f>SUM(I37)</f>
        <v>297900</v>
      </c>
      <c r="J36" s="59">
        <f>SUM(J37)</f>
        <v>264000</v>
      </c>
      <c r="K36" s="59">
        <f>SUM(K37)</f>
        <v>253200.5</v>
      </c>
      <c r="L36" s="59">
        <f>SUM(L37)</f>
        <v>253200.5</v>
      </c>
      <c r="Q36" s="71"/>
    </row>
    <row r="37" spans="1:19" ht="13.5" customHeight="1" x14ac:dyDescent="0.25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46</v>
      </c>
      <c r="H37" s="48">
        <v>4</v>
      </c>
      <c r="I37" s="59">
        <f>SUM(I38+I40)</f>
        <v>297900</v>
      </c>
      <c r="J37" s="59">
        <f>SUM(J38+J40)</f>
        <v>264000</v>
      </c>
      <c r="K37" s="59">
        <f>SUM(K38+K40)</f>
        <v>253200.5</v>
      </c>
      <c r="L37" s="59">
        <f>SUM(L38+L40)</f>
        <v>253200.5</v>
      </c>
      <c r="Q37" s="71"/>
      <c r="R37" s="71"/>
    </row>
    <row r="38" spans="1:19" ht="14.25" customHeight="1" x14ac:dyDescent="0.25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47</v>
      </c>
      <c r="H38" s="48">
        <v>5</v>
      </c>
      <c r="I38" s="74">
        <f>SUM(I39)</f>
        <v>297900</v>
      </c>
      <c r="J38" s="74">
        <f>SUM(J39)</f>
        <v>264000</v>
      </c>
      <c r="K38" s="74">
        <f>SUM(K39)</f>
        <v>253200.5</v>
      </c>
      <c r="L38" s="74">
        <f>SUM(L39)</f>
        <v>253200.5</v>
      </c>
      <c r="Q38" s="71"/>
      <c r="R38" s="71"/>
    </row>
    <row r="39" spans="1:19" ht="14.25" customHeight="1" x14ac:dyDescent="0.25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47</v>
      </c>
      <c r="H39" s="48">
        <v>6</v>
      </c>
      <c r="I39" s="76">
        <v>297900</v>
      </c>
      <c r="J39" s="77">
        <v>264000</v>
      </c>
      <c r="K39" s="77">
        <v>253200.5</v>
      </c>
      <c r="L39" s="77">
        <v>253200.5</v>
      </c>
      <c r="Q39" s="71"/>
      <c r="R39" s="71"/>
    </row>
    <row r="40" spans="1:19" ht="12.75" hidden="1" customHeight="1" x14ac:dyDescent="0.25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48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5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48</v>
      </c>
      <c r="H41" s="48">
        <v>8</v>
      </c>
      <c r="I41" s="77"/>
      <c r="J41" s="78"/>
      <c r="K41" s="77"/>
      <c r="L41" s="78"/>
      <c r="Q41" s="71"/>
      <c r="R41" s="71"/>
    </row>
    <row r="42" spans="1:19" ht="13.5" customHeight="1" x14ac:dyDescent="0.25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49</v>
      </c>
      <c r="H42" s="48">
        <v>9</v>
      </c>
      <c r="I42" s="74">
        <f t="shared" ref="I42:L44" si="0">I43</f>
        <v>4200</v>
      </c>
      <c r="J42" s="59">
        <f t="shared" si="0"/>
        <v>3900</v>
      </c>
      <c r="K42" s="74">
        <f t="shared" si="0"/>
        <v>3900</v>
      </c>
      <c r="L42" s="59">
        <f t="shared" si="0"/>
        <v>3900</v>
      </c>
      <c r="Q42" s="71"/>
      <c r="R42" s="71"/>
    </row>
    <row r="43" spans="1:19" ht="15.75" customHeight="1" x14ac:dyDescent="0.25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49</v>
      </c>
      <c r="H43" s="48">
        <v>10</v>
      </c>
      <c r="I43" s="74">
        <f t="shared" si="0"/>
        <v>4200</v>
      </c>
      <c r="J43" s="59">
        <f t="shared" si="0"/>
        <v>3900</v>
      </c>
      <c r="K43" s="59">
        <f t="shared" si="0"/>
        <v>3900</v>
      </c>
      <c r="L43" s="59">
        <f t="shared" si="0"/>
        <v>3900</v>
      </c>
      <c r="Q43" s="71"/>
    </row>
    <row r="44" spans="1:19" ht="13.5" customHeight="1" x14ac:dyDescent="0.25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49</v>
      </c>
      <c r="H44" s="48">
        <v>11</v>
      </c>
      <c r="I44" s="59">
        <f t="shared" si="0"/>
        <v>4200</v>
      </c>
      <c r="J44" s="59">
        <f t="shared" si="0"/>
        <v>3900</v>
      </c>
      <c r="K44" s="59">
        <f t="shared" si="0"/>
        <v>3900</v>
      </c>
      <c r="L44" s="59">
        <f t="shared" si="0"/>
        <v>3900</v>
      </c>
      <c r="Q44" s="71"/>
      <c r="R44" s="71"/>
    </row>
    <row r="45" spans="1:19" ht="14.25" customHeight="1" x14ac:dyDescent="0.25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49</v>
      </c>
      <c r="H45" s="48">
        <v>12</v>
      </c>
      <c r="I45" s="78">
        <v>4200</v>
      </c>
      <c r="J45" s="77">
        <v>3900</v>
      </c>
      <c r="K45" s="77">
        <v>3900</v>
      </c>
      <c r="L45" s="77">
        <v>3900</v>
      </c>
      <c r="Q45" s="71"/>
      <c r="R45" s="71"/>
    </row>
    <row r="46" spans="1:19" ht="26.25" customHeight="1" x14ac:dyDescent="0.25">
      <c r="A46" s="79">
        <v>2</v>
      </c>
      <c r="B46" s="80">
        <v>2</v>
      </c>
      <c r="C46" s="61"/>
      <c r="D46" s="62"/>
      <c r="E46" s="63"/>
      <c r="F46" s="64"/>
      <c r="G46" s="65" t="s">
        <v>50</v>
      </c>
      <c r="H46" s="48">
        <v>13</v>
      </c>
      <c r="I46" s="81">
        <f t="shared" ref="I46:L48" si="1">I47</f>
        <v>1000</v>
      </c>
      <c r="J46" s="82">
        <f t="shared" si="1"/>
        <v>700</v>
      </c>
      <c r="K46" s="81">
        <f t="shared" si="1"/>
        <v>382</v>
      </c>
      <c r="L46" s="81">
        <f t="shared" si="1"/>
        <v>382</v>
      </c>
    </row>
    <row r="47" spans="1:19" ht="27" customHeight="1" x14ac:dyDescent="0.25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50</v>
      </c>
      <c r="H47" s="48">
        <v>14</v>
      </c>
      <c r="I47" s="59">
        <f t="shared" si="1"/>
        <v>1000</v>
      </c>
      <c r="J47" s="74">
        <f t="shared" si="1"/>
        <v>700</v>
      </c>
      <c r="K47" s="59">
        <f t="shared" si="1"/>
        <v>382</v>
      </c>
      <c r="L47" s="74">
        <f t="shared" si="1"/>
        <v>382</v>
      </c>
      <c r="Q47" s="71"/>
      <c r="S47" s="71"/>
    </row>
    <row r="48" spans="1:19" ht="15.75" customHeight="1" x14ac:dyDescent="0.25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50</v>
      </c>
      <c r="H48" s="48">
        <v>15</v>
      </c>
      <c r="I48" s="59">
        <f t="shared" si="1"/>
        <v>1000</v>
      </c>
      <c r="J48" s="74">
        <f t="shared" si="1"/>
        <v>700</v>
      </c>
      <c r="K48" s="83">
        <f t="shared" si="1"/>
        <v>382</v>
      </c>
      <c r="L48" s="83">
        <f t="shared" si="1"/>
        <v>382</v>
      </c>
      <c r="Q48" s="71"/>
      <c r="R48" s="71"/>
    </row>
    <row r="49" spans="1:18" ht="24.75" customHeight="1" x14ac:dyDescent="0.25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50</v>
      </c>
      <c r="H49" s="48">
        <v>16</v>
      </c>
      <c r="I49" s="89">
        <f>SUM(I50:I64)</f>
        <v>1000</v>
      </c>
      <c r="J49" s="89">
        <f>SUM(J50:J64)</f>
        <v>700</v>
      </c>
      <c r="K49" s="89">
        <f>SUM(K50:K64)</f>
        <v>382</v>
      </c>
      <c r="L49" s="89">
        <f>SUM(L50:L64)</f>
        <v>382</v>
      </c>
      <c r="Q49" s="71"/>
      <c r="R49" s="71"/>
    </row>
    <row r="50" spans="1:18" ht="15.75" hidden="1" customHeight="1" x14ac:dyDescent="0.25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51</v>
      </c>
      <c r="H50" s="48">
        <v>17</v>
      </c>
      <c r="I50" s="77"/>
      <c r="J50" s="77"/>
      <c r="K50" s="77"/>
      <c r="L50" s="77"/>
      <c r="Q50" s="71"/>
      <c r="R50" s="71"/>
    </row>
    <row r="51" spans="1:18" ht="26.25" hidden="1" customHeight="1" x14ac:dyDescent="0.25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52</v>
      </c>
      <c r="H51" s="48">
        <v>18</v>
      </c>
      <c r="I51" s="77"/>
      <c r="J51" s="77"/>
      <c r="K51" s="77"/>
      <c r="L51" s="77"/>
      <c r="Q51" s="71"/>
      <c r="R51" s="71"/>
    </row>
    <row r="52" spans="1:18" ht="26.25" hidden="1" customHeight="1" x14ac:dyDescent="0.25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53</v>
      </c>
      <c r="H52" s="48">
        <v>19</v>
      </c>
      <c r="I52" s="77"/>
      <c r="J52" s="77"/>
      <c r="K52" s="77"/>
      <c r="L52" s="77"/>
      <c r="Q52" s="71"/>
      <c r="R52" s="71"/>
    </row>
    <row r="53" spans="1:18" ht="27" hidden="1" customHeight="1" x14ac:dyDescent="0.25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54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5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55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5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56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5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57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5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58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5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59</v>
      </c>
      <c r="H58" s="48">
        <v>25</v>
      </c>
      <c r="I58" s="78"/>
      <c r="J58" s="77"/>
      <c r="K58" s="77"/>
      <c r="L58" s="77"/>
      <c r="Q58" s="71"/>
      <c r="R58" s="71"/>
    </row>
    <row r="59" spans="1:18" ht="15.75" customHeight="1" x14ac:dyDescent="0.25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60</v>
      </c>
      <c r="H59" s="48">
        <v>26</v>
      </c>
      <c r="I59" s="78">
        <v>1000</v>
      </c>
      <c r="J59" s="77">
        <v>700</v>
      </c>
      <c r="K59" s="77">
        <v>382</v>
      </c>
      <c r="L59" s="77">
        <v>382</v>
      </c>
      <c r="Q59" s="71"/>
      <c r="R59" s="71"/>
    </row>
    <row r="60" spans="1:18" ht="27.75" hidden="1" customHeight="1" x14ac:dyDescent="0.25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61</v>
      </c>
      <c r="H60" s="48">
        <v>27</v>
      </c>
      <c r="I60" s="78"/>
      <c r="J60" s="78"/>
      <c r="K60" s="78"/>
      <c r="L60" s="78"/>
      <c r="Q60" s="71"/>
      <c r="R60" s="71"/>
    </row>
    <row r="61" spans="1:18" ht="14.25" hidden="1" customHeight="1" x14ac:dyDescent="0.25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62</v>
      </c>
      <c r="H61" s="48">
        <v>28</v>
      </c>
      <c r="I61" s="78"/>
      <c r="J61" s="77"/>
      <c r="K61" s="77"/>
      <c r="L61" s="77"/>
      <c r="Q61" s="71"/>
      <c r="R61" s="71"/>
    </row>
    <row r="62" spans="1:18" ht="27.75" hidden="1" customHeight="1" x14ac:dyDescent="0.25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63</v>
      </c>
      <c r="H62" s="48">
        <v>29</v>
      </c>
      <c r="I62" s="78"/>
      <c r="J62" s="77"/>
      <c r="K62" s="77"/>
      <c r="L62" s="77"/>
      <c r="Q62" s="71"/>
      <c r="R62" s="71"/>
    </row>
    <row r="63" spans="1:18" ht="12" hidden="1" customHeight="1" x14ac:dyDescent="0.25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64</v>
      </c>
      <c r="H63" s="48">
        <v>30</v>
      </c>
      <c r="I63" s="78"/>
      <c r="J63" s="77"/>
      <c r="K63" s="77"/>
      <c r="L63" s="77"/>
      <c r="Q63" s="71"/>
      <c r="R63" s="71"/>
    </row>
    <row r="64" spans="1:18" ht="15" hidden="1" customHeight="1" x14ac:dyDescent="0.25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65</v>
      </c>
      <c r="H64" s="48">
        <v>31</v>
      </c>
      <c r="I64" s="78"/>
      <c r="J64" s="77"/>
      <c r="K64" s="77"/>
      <c r="L64" s="77"/>
      <c r="Q64" s="71"/>
      <c r="R64" s="71"/>
    </row>
    <row r="65" spans="1:19" ht="14.25" hidden="1" customHeight="1" x14ac:dyDescent="0.25">
      <c r="A65" s="102">
        <v>2</v>
      </c>
      <c r="B65" s="103">
        <v>3</v>
      </c>
      <c r="C65" s="104"/>
      <c r="D65" s="61"/>
      <c r="E65" s="61"/>
      <c r="F65" s="64"/>
      <c r="G65" s="105" t="s">
        <v>66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5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67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5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68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5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68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5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69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5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70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5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71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5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72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5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72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5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69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5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70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5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71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5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73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5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74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5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75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5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76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5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77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5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78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5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78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5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78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5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78</v>
      </c>
      <c r="H85" s="48">
        <v>52</v>
      </c>
      <c r="I85" s="78"/>
      <c r="J85" s="78"/>
      <c r="K85" s="78"/>
      <c r="L85" s="78"/>
    </row>
    <row r="86" spans="1:18" ht="16.5" hidden="1" customHeight="1" x14ac:dyDescent="0.25">
      <c r="A86" s="54">
        <v>2</v>
      </c>
      <c r="B86" s="115">
        <v>4</v>
      </c>
      <c r="C86" s="56"/>
      <c r="D86" s="56"/>
      <c r="E86" s="56"/>
      <c r="F86" s="58"/>
      <c r="G86" s="116" t="s">
        <v>79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5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80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5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80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5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80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5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81</v>
      </c>
      <c r="H90" s="48">
        <v>57</v>
      </c>
      <c r="I90" s="78"/>
      <c r="J90" s="78"/>
      <c r="K90" s="78"/>
      <c r="L90" s="78"/>
    </row>
    <row r="91" spans="1:18" ht="13.5" hidden="1" customHeight="1" x14ac:dyDescent="0.25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82</v>
      </c>
      <c r="H91" s="48">
        <v>58</v>
      </c>
      <c r="I91" s="78"/>
      <c r="J91" s="78"/>
      <c r="K91" s="78"/>
      <c r="L91" s="78"/>
    </row>
    <row r="92" spans="1:18" ht="13.5" hidden="1" customHeight="1" x14ac:dyDescent="0.25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83</v>
      </c>
      <c r="H92" s="48">
        <v>59</v>
      </c>
      <c r="I92" s="78"/>
      <c r="J92" s="78"/>
      <c r="K92" s="78"/>
      <c r="L92" s="78"/>
    </row>
    <row r="93" spans="1:18" ht="13.5" hidden="1" customHeight="1" x14ac:dyDescent="0.25">
      <c r="A93" s="54">
        <v>2</v>
      </c>
      <c r="B93" s="115">
        <v>5</v>
      </c>
      <c r="C93" s="55"/>
      <c r="D93" s="56"/>
      <c r="E93" s="56"/>
      <c r="F93" s="118"/>
      <c r="G93" s="57" t="s">
        <v>84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5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85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5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85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5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85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5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86</v>
      </c>
      <c r="H97" s="48">
        <v>64</v>
      </c>
      <c r="I97" s="78"/>
      <c r="J97" s="78"/>
      <c r="K97" s="78"/>
      <c r="L97" s="78"/>
    </row>
    <row r="98" spans="1:12" ht="15.75" hidden="1" customHeight="1" x14ac:dyDescent="0.25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87</v>
      </c>
      <c r="H98" s="48">
        <v>65</v>
      </c>
      <c r="I98" s="78"/>
      <c r="J98" s="78"/>
      <c r="K98" s="78"/>
      <c r="L98" s="78"/>
    </row>
    <row r="99" spans="1:12" ht="12" hidden="1" customHeight="1" x14ac:dyDescent="0.25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88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5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88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5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88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5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89</v>
      </c>
      <c r="H102" s="48">
        <v>69</v>
      </c>
      <c r="I102" s="78"/>
      <c r="J102" s="78"/>
      <c r="K102" s="78"/>
      <c r="L102" s="78"/>
    </row>
    <row r="103" spans="1:12" ht="25.5" hidden="1" customHeight="1" x14ac:dyDescent="0.25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90</v>
      </c>
      <c r="H103" s="48">
        <v>70</v>
      </c>
      <c r="I103" s="78"/>
      <c r="J103" s="78"/>
      <c r="K103" s="78"/>
      <c r="L103" s="78"/>
    </row>
    <row r="104" spans="1:12" ht="28.5" hidden="1" customHeight="1" x14ac:dyDescent="0.25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91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5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92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5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92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5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92</v>
      </c>
      <c r="H107" s="48">
        <v>74</v>
      </c>
      <c r="I107" s="78"/>
      <c r="J107" s="78"/>
      <c r="K107" s="78"/>
      <c r="L107" s="78"/>
    </row>
    <row r="108" spans="1:12" ht="26.25" hidden="1" customHeight="1" x14ac:dyDescent="0.25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93</v>
      </c>
      <c r="H108" s="48">
        <v>75</v>
      </c>
      <c r="I108" s="78"/>
      <c r="J108" s="78"/>
      <c r="K108" s="78"/>
      <c r="L108" s="78"/>
    </row>
    <row r="109" spans="1:12" ht="27.75" hidden="1" customHeight="1" x14ac:dyDescent="0.25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94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5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94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5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94</v>
      </c>
      <c r="H111" s="48">
        <v>78</v>
      </c>
      <c r="I111" s="78"/>
      <c r="J111" s="78"/>
      <c r="K111" s="78"/>
      <c r="L111" s="78"/>
    </row>
    <row r="112" spans="1:12" ht="18" hidden="1" customHeight="1" x14ac:dyDescent="0.25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95</v>
      </c>
      <c r="H112" s="48">
        <v>79</v>
      </c>
      <c r="I112" s="78"/>
      <c r="J112" s="78"/>
      <c r="K112" s="78"/>
      <c r="L112" s="78"/>
    </row>
    <row r="113" spans="1:12" ht="16.5" hidden="1" customHeight="1" x14ac:dyDescent="0.25">
      <c r="A113" s="125">
        <v>2</v>
      </c>
      <c r="B113" s="54">
        <v>6</v>
      </c>
      <c r="C113" s="56"/>
      <c r="D113" s="57"/>
      <c r="E113" s="55"/>
      <c r="F113" s="118"/>
      <c r="G113" s="126" t="s">
        <v>96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5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97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5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97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5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97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5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98</v>
      </c>
      <c r="H117" s="48">
        <v>84</v>
      </c>
      <c r="I117" s="78"/>
      <c r="J117" s="78"/>
      <c r="K117" s="78"/>
      <c r="L117" s="78"/>
    </row>
    <row r="118" spans="1:12" ht="13.5" hidden="1" customHeight="1" x14ac:dyDescent="0.25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99</v>
      </c>
      <c r="H118" s="48">
        <v>85</v>
      </c>
      <c r="I118" s="76"/>
      <c r="J118" s="76"/>
      <c r="K118" s="76"/>
      <c r="L118" s="76"/>
    </row>
    <row r="119" spans="1:12" ht="26.25" hidden="1" customHeight="1" x14ac:dyDescent="0.25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100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5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100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5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100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5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100</v>
      </c>
      <c r="H122" s="48">
        <v>89</v>
      </c>
      <c r="I122" s="78"/>
      <c r="J122" s="78"/>
      <c r="K122" s="78"/>
      <c r="L122" s="78"/>
    </row>
    <row r="123" spans="1:12" ht="26.25" hidden="1" customHeight="1" x14ac:dyDescent="0.25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101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5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101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5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101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5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101</v>
      </c>
      <c r="H126" s="48">
        <v>93</v>
      </c>
      <c r="I126" s="78"/>
      <c r="J126" s="78"/>
      <c r="K126" s="78"/>
      <c r="L126" s="78"/>
    </row>
    <row r="127" spans="1:12" ht="26.25" hidden="1" customHeight="1" x14ac:dyDescent="0.25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102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5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102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5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102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5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102</v>
      </c>
      <c r="H130" s="48">
        <v>97</v>
      </c>
      <c r="I130" s="78"/>
      <c r="J130" s="78"/>
      <c r="K130" s="78"/>
      <c r="L130" s="78"/>
    </row>
    <row r="131" spans="1:12" ht="27" hidden="1" customHeight="1" x14ac:dyDescent="0.25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103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5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103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5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103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5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104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5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105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5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105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5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105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5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105</v>
      </c>
      <c r="H138" s="138">
        <v>105</v>
      </c>
      <c r="I138" s="140"/>
      <c r="J138" s="141"/>
      <c r="K138" s="140"/>
      <c r="L138" s="140"/>
    </row>
    <row r="139" spans="1:12" ht="14.25" customHeight="1" x14ac:dyDescent="0.25">
      <c r="A139" s="125">
        <v>2</v>
      </c>
      <c r="B139" s="54">
        <v>7</v>
      </c>
      <c r="C139" s="55"/>
      <c r="D139" s="56"/>
      <c r="E139" s="56"/>
      <c r="F139" s="58"/>
      <c r="G139" s="57" t="s">
        <v>106</v>
      </c>
      <c r="H139" s="138">
        <v>106</v>
      </c>
      <c r="I139" s="74">
        <f>SUM(I140+I145+I153)</f>
        <v>2400</v>
      </c>
      <c r="J139" s="108">
        <f>SUM(J140+J145+J153)</f>
        <v>2400</v>
      </c>
      <c r="K139" s="74">
        <f>SUM(K140+K145+K153)</f>
        <v>2301.7199999999998</v>
      </c>
      <c r="L139" s="59">
        <f>SUM(L140+L145+L153)</f>
        <v>2301.7199999999998</v>
      </c>
    </row>
    <row r="140" spans="1:12" ht="13.5" hidden="1" customHeight="1" x14ac:dyDescent="0.25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107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5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107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5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107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5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108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5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109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5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110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5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111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5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111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5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112</v>
      </c>
      <c r="H148" s="138">
        <v>115</v>
      </c>
      <c r="I148" s="77"/>
      <c r="J148" s="77"/>
      <c r="K148" s="77"/>
      <c r="L148" s="77"/>
    </row>
    <row r="149" spans="1:12" ht="15" hidden="1" customHeight="1" x14ac:dyDescent="0.25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113</v>
      </c>
      <c r="H149" s="138">
        <v>116</v>
      </c>
      <c r="I149" s="77"/>
      <c r="J149" s="77"/>
      <c r="K149" s="77"/>
      <c r="L149" s="77"/>
    </row>
    <row r="150" spans="1:12" ht="15" hidden="1" customHeight="1" x14ac:dyDescent="0.25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114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5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114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5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114</v>
      </c>
      <c r="H152" s="138">
        <v>119</v>
      </c>
      <c r="I152" s="77"/>
      <c r="J152" s="77"/>
      <c r="K152" s="77"/>
      <c r="L152" s="77"/>
    </row>
    <row r="153" spans="1:12" ht="13.5" customHeight="1" x14ac:dyDescent="0.25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115</v>
      </c>
      <c r="H153" s="138">
        <v>120</v>
      </c>
      <c r="I153" s="74">
        <f t="shared" ref="I153:L154" si="14">I154</f>
        <v>2400</v>
      </c>
      <c r="J153" s="108">
        <f t="shared" si="14"/>
        <v>2400</v>
      </c>
      <c r="K153" s="74">
        <f t="shared" si="14"/>
        <v>2301.7199999999998</v>
      </c>
      <c r="L153" s="59">
        <f t="shared" si="14"/>
        <v>2301.7199999999998</v>
      </c>
    </row>
    <row r="154" spans="1:12" ht="13.5" customHeight="1" x14ac:dyDescent="0.25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115</v>
      </c>
      <c r="H154" s="138">
        <v>121</v>
      </c>
      <c r="I154" s="134">
        <f t="shared" si="14"/>
        <v>2400</v>
      </c>
      <c r="J154" s="133">
        <f t="shared" si="14"/>
        <v>2400</v>
      </c>
      <c r="K154" s="134">
        <f t="shared" si="14"/>
        <v>2301.7199999999998</v>
      </c>
      <c r="L154" s="89">
        <f t="shared" si="14"/>
        <v>2301.7199999999998</v>
      </c>
    </row>
    <row r="155" spans="1:12" ht="13.5" customHeight="1" x14ac:dyDescent="0.25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115</v>
      </c>
      <c r="H155" s="138">
        <v>122</v>
      </c>
      <c r="I155" s="74">
        <f>SUM(I156:I157)</f>
        <v>2400</v>
      </c>
      <c r="J155" s="108">
        <f>SUM(J156:J157)</f>
        <v>2400</v>
      </c>
      <c r="K155" s="74">
        <f>SUM(K156:K157)</f>
        <v>2301.7199999999998</v>
      </c>
      <c r="L155" s="59">
        <f>SUM(L156:L157)</f>
        <v>2301.7199999999998</v>
      </c>
    </row>
    <row r="156" spans="1:12" ht="13.5" customHeight="1" x14ac:dyDescent="0.25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116</v>
      </c>
      <c r="H156" s="138">
        <v>123</v>
      </c>
      <c r="I156" s="142">
        <v>2400</v>
      </c>
      <c r="J156" s="142">
        <v>2400</v>
      </c>
      <c r="K156" s="142">
        <v>2301.7199999999998</v>
      </c>
      <c r="L156" s="142">
        <v>2301.7199999999998</v>
      </c>
    </row>
    <row r="157" spans="1:12" ht="16.5" hidden="1" customHeight="1" x14ac:dyDescent="0.25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117</v>
      </c>
      <c r="H157" s="138">
        <v>124</v>
      </c>
      <c r="I157" s="77"/>
      <c r="J157" s="78"/>
      <c r="K157" s="78"/>
      <c r="L157" s="78"/>
    </row>
    <row r="158" spans="1:12" ht="15" hidden="1" customHeight="1" x14ac:dyDescent="0.25">
      <c r="A158" s="125">
        <v>2</v>
      </c>
      <c r="B158" s="125">
        <v>8</v>
      </c>
      <c r="C158" s="55"/>
      <c r="D158" s="147"/>
      <c r="E158" s="104"/>
      <c r="F158" s="148"/>
      <c r="G158" s="65" t="s">
        <v>118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5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118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5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119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5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119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5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120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5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121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5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122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5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123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5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123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5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123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5">
      <c r="A168" s="125">
        <v>2</v>
      </c>
      <c r="B168" s="54">
        <v>9</v>
      </c>
      <c r="C168" s="57"/>
      <c r="D168" s="55"/>
      <c r="E168" s="56"/>
      <c r="F168" s="58"/>
      <c r="G168" s="57" t="s">
        <v>124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5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125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5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126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5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126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5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126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5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127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5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128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5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128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5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129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5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130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5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131</v>
      </c>
      <c r="H178" s="138">
        <v>145</v>
      </c>
      <c r="I178" s="77"/>
      <c r="J178" s="77"/>
      <c r="K178" s="77"/>
      <c r="L178" s="77"/>
    </row>
    <row r="179" spans="1:12" ht="39" hidden="1" customHeight="1" x14ac:dyDescent="0.25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132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5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133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5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134</v>
      </c>
      <c r="H181" s="138">
        <v>148</v>
      </c>
      <c r="I181" s="77"/>
      <c r="J181" s="76"/>
      <c r="K181" s="76"/>
      <c r="L181" s="76"/>
    </row>
    <row r="182" spans="1:12" ht="54" hidden="1" customHeight="1" x14ac:dyDescent="0.25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135</v>
      </c>
      <c r="H182" s="138">
        <v>149</v>
      </c>
      <c r="I182" s="76"/>
      <c r="J182" s="78"/>
      <c r="K182" s="78"/>
      <c r="L182" s="78"/>
    </row>
    <row r="183" spans="1:12" ht="54" hidden="1" customHeight="1" x14ac:dyDescent="0.25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136</v>
      </c>
      <c r="H183" s="138">
        <v>150</v>
      </c>
      <c r="I183" s="154"/>
      <c r="J183" s="154"/>
      <c r="K183" s="154"/>
      <c r="L183" s="154"/>
    </row>
    <row r="184" spans="1:12" ht="76.5" customHeight="1" x14ac:dyDescent="0.25">
      <c r="A184" s="54">
        <v>3</v>
      </c>
      <c r="B184" s="57"/>
      <c r="C184" s="55"/>
      <c r="D184" s="56"/>
      <c r="E184" s="56"/>
      <c r="F184" s="58"/>
      <c r="G184" s="126" t="s">
        <v>137</v>
      </c>
      <c r="H184" s="138">
        <v>151</v>
      </c>
      <c r="I184" s="59">
        <f>SUM(I185+I238+I303)</f>
        <v>2900</v>
      </c>
      <c r="J184" s="108">
        <f>SUM(J185+J238+J303)</f>
        <v>2900</v>
      </c>
      <c r="K184" s="74">
        <f>SUM(K185+K238+K303)</f>
        <v>2899</v>
      </c>
      <c r="L184" s="59">
        <f>SUM(L185+L238+L303)</f>
        <v>2899</v>
      </c>
    </row>
    <row r="185" spans="1:12" ht="34.5" customHeight="1" x14ac:dyDescent="0.25">
      <c r="A185" s="125">
        <v>3</v>
      </c>
      <c r="B185" s="54">
        <v>1</v>
      </c>
      <c r="C185" s="147"/>
      <c r="D185" s="104"/>
      <c r="E185" s="104"/>
      <c r="F185" s="148"/>
      <c r="G185" s="105" t="s">
        <v>138</v>
      </c>
      <c r="H185" s="138">
        <v>152</v>
      </c>
      <c r="I185" s="59">
        <f>SUM(I186+I209+I216+I228+I232)</f>
        <v>2900</v>
      </c>
      <c r="J185" s="81">
        <f>SUM(J186+J209+J216+J228+J232)</f>
        <v>2900</v>
      </c>
      <c r="K185" s="81">
        <f>SUM(K186+K209+K216+K228+K232)</f>
        <v>2899</v>
      </c>
      <c r="L185" s="81">
        <f>SUM(L186+L209+L216+L228+L232)</f>
        <v>2899</v>
      </c>
    </row>
    <row r="186" spans="1:12" ht="30.75" customHeight="1" x14ac:dyDescent="0.25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139</v>
      </c>
      <c r="H186" s="138">
        <v>153</v>
      </c>
      <c r="I186" s="81">
        <f>SUM(I187+I190+I195+I201+I206)</f>
        <v>2900</v>
      </c>
      <c r="J186" s="81">
        <f>SUM(J187+J190+J195+J201+J206)</f>
        <v>2900</v>
      </c>
      <c r="K186" s="81">
        <f>SUM(K187+K190+K195+K201+K206)</f>
        <v>2899</v>
      </c>
      <c r="L186" s="81">
        <f>SUM(L187+L190+L195+L201+L206)</f>
        <v>2899</v>
      </c>
    </row>
    <row r="187" spans="1:12" ht="12.75" hidden="1" customHeight="1" x14ac:dyDescent="0.25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140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5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140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5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140</v>
      </c>
      <c r="H189" s="138">
        <v>156</v>
      </c>
      <c r="I189" s="78"/>
      <c r="J189" s="78"/>
      <c r="K189" s="78"/>
      <c r="L189" s="78"/>
    </row>
    <row r="190" spans="1:12" ht="14.25" hidden="1" customHeight="1" x14ac:dyDescent="0.25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141</v>
      </c>
      <c r="H190" s="138">
        <v>157</v>
      </c>
      <c r="I190" s="81">
        <f>I191</f>
        <v>0</v>
      </c>
      <c r="J190" s="110">
        <f>J191</f>
        <v>0</v>
      </c>
      <c r="K190" s="82">
        <f>K191</f>
        <v>0</v>
      </c>
      <c r="L190" s="81">
        <f>L191</f>
        <v>0</v>
      </c>
    </row>
    <row r="191" spans="1:12" ht="13.5" hidden="1" customHeight="1" x14ac:dyDescent="0.25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141</v>
      </c>
      <c r="H191" s="138">
        <v>158</v>
      </c>
      <c r="I191" s="59">
        <f>SUM(I192:I194)</f>
        <v>0</v>
      </c>
      <c r="J191" s="108">
        <f>SUM(J192:J194)</f>
        <v>0</v>
      </c>
      <c r="K191" s="74">
        <f>SUM(K192:K194)</f>
        <v>0</v>
      </c>
      <c r="L191" s="59">
        <f>SUM(L192:L194)</f>
        <v>0</v>
      </c>
    </row>
    <row r="192" spans="1:12" ht="14.25" hidden="1" customHeight="1" x14ac:dyDescent="0.25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142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5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143</v>
      </c>
      <c r="H193" s="138">
        <v>160</v>
      </c>
      <c r="I193" s="78"/>
      <c r="J193" s="78"/>
      <c r="K193" s="78"/>
      <c r="L193" s="78"/>
    </row>
    <row r="194" spans="1:12" ht="26.25" hidden="1" customHeight="1" x14ac:dyDescent="0.25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144</v>
      </c>
      <c r="H194" s="138">
        <v>161</v>
      </c>
      <c r="I194" s="76"/>
      <c r="J194" s="76"/>
      <c r="K194" s="76"/>
      <c r="L194" s="154"/>
    </row>
    <row r="195" spans="1:12" ht="14.25" customHeight="1" x14ac:dyDescent="0.25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145</v>
      </c>
      <c r="H195" s="138">
        <v>162</v>
      </c>
      <c r="I195" s="59">
        <f>I196</f>
        <v>2900</v>
      </c>
      <c r="J195" s="108">
        <f>J196</f>
        <v>2900</v>
      </c>
      <c r="K195" s="74">
        <f>K196</f>
        <v>2899</v>
      </c>
      <c r="L195" s="59">
        <f>L196</f>
        <v>2899</v>
      </c>
    </row>
    <row r="196" spans="1:12" ht="14.25" customHeight="1" x14ac:dyDescent="0.25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145</v>
      </c>
      <c r="H196" s="138">
        <v>163</v>
      </c>
      <c r="I196" s="59">
        <f>SUM(I197:I200)</f>
        <v>2900</v>
      </c>
      <c r="J196" s="59">
        <f>SUM(J197:J200)</f>
        <v>2900</v>
      </c>
      <c r="K196" s="59">
        <f>SUM(K197:K200)</f>
        <v>2899</v>
      </c>
      <c r="L196" s="59">
        <f>SUM(L197:L200)</f>
        <v>2899</v>
      </c>
    </row>
    <row r="197" spans="1:12" ht="13.5" hidden="1" customHeight="1" x14ac:dyDescent="0.25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146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5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147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5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148</v>
      </c>
      <c r="H199" s="138">
        <v>166</v>
      </c>
      <c r="I199" s="76"/>
      <c r="J199" s="100"/>
      <c r="K199" s="100"/>
      <c r="L199" s="100"/>
    </row>
    <row r="200" spans="1:12" ht="26.25" customHeight="1" x14ac:dyDescent="0.25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149</v>
      </c>
      <c r="H200" s="138">
        <v>167</v>
      </c>
      <c r="I200" s="159">
        <v>2900</v>
      </c>
      <c r="J200" s="160">
        <v>2900</v>
      </c>
      <c r="K200" s="78">
        <v>2899</v>
      </c>
      <c r="L200" s="78">
        <v>2899</v>
      </c>
    </row>
    <row r="201" spans="1:12" ht="18" hidden="1" customHeight="1" x14ac:dyDescent="0.25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150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5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150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5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151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5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152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5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153</v>
      </c>
      <c r="H205" s="138">
        <v>172</v>
      </c>
      <c r="I205" s="76"/>
      <c r="J205" s="76"/>
      <c r="K205" s="76"/>
      <c r="L205" s="78"/>
    </row>
    <row r="206" spans="1:12" ht="25.5" hidden="1" customHeight="1" x14ac:dyDescent="0.25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154</v>
      </c>
      <c r="H206" s="138">
        <v>173</v>
      </c>
      <c r="I206" s="59">
        <f t="shared" ref="I206:L207" si="18">I207</f>
        <v>0</v>
      </c>
      <c r="J206" s="108">
        <f t="shared" si="18"/>
        <v>0</v>
      </c>
      <c r="K206" s="74">
        <f t="shared" si="18"/>
        <v>0</v>
      </c>
      <c r="L206" s="59">
        <f t="shared" si="18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154</v>
      </c>
      <c r="H207" s="138">
        <v>174</v>
      </c>
      <c r="I207" s="74">
        <f t="shared" si="18"/>
        <v>0</v>
      </c>
      <c r="J207" s="74">
        <f t="shared" si="18"/>
        <v>0</v>
      </c>
      <c r="K207" s="74">
        <f t="shared" si="18"/>
        <v>0</v>
      </c>
      <c r="L207" s="74">
        <f t="shared" si="18"/>
        <v>0</v>
      </c>
    </row>
    <row r="208" spans="1:12" ht="27" hidden="1" customHeight="1" x14ac:dyDescent="0.25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154</v>
      </c>
      <c r="H208" s="138">
        <v>175</v>
      </c>
      <c r="I208" s="76"/>
      <c r="J208" s="78"/>
      <c r="K208" s="78"/>
      <c r="L208" s="78"/>
    </row>
    <row r="209" spans="1:16" ht="26.25" hidden="1" customHeight="1" x14ac:dyDescent="0.25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155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5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155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5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155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5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156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5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157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5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158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5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159</v>
      </c>
      <c r="H215" s="138">
        <v>182</v>
      </c>
      <c r="I215" s="78"/>
      <c r="J215" s="78"/>
      <c r="K215" s="78"/>
      <c r="L215" s="154"/>
    </row>
    <row r="216" spans="1:16" ht="15" hidden="1" customHeight="1" x14ac:dyDescent="0.25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160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5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161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5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161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5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161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5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162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5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162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5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163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5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164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5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165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5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166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5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167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5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162</v>
      </c>
      <c r="H227" s="138">
        <v>194</v>
      </c>
      <c r="I227" s="78"/>
      <c r="J227" s="78"/>
      <c r="K227" s="78"/>
      <c r="L227" s="154"/>
    </row>
    <row r="228" spans="1:12" ht="27" hidden="1" customHeight="1" x14ac:dyDescent="0.25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168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5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168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5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169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5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169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5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170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5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170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5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170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5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171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5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172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5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173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5">
      <c r="A238" s="54">
        <v>3</v>
      </c>
      <c r="B238" s="115">
        <v>2</v>
      </c>
      <c r="C238" s="56"/>
      <c r="D238" s="56"/>
      <c r="E238" s="56"/>
      <c r="F238" s="58"/>
      <c r="G238" s="57" t="s">
        <v>174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5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175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5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176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5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177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5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177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5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178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5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179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5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180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5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181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5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182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5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183</v>
      </c>
      <c r="H248" s="138">
        <v>215</v>
      </c>
      <c r="I248" s="78"/>
      <c r="J248" s="78"/>
      <c r="K248" s="78"/>
      <c r="L248" s="78"/>
    </row>
    <row r="249" spans="1:12" ht="27" hidden="1" customHeight="1" x14ac:dyDescent="0.25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184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5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184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5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185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5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186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5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187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5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187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5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188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5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189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5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190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5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190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5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191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5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192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5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193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5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193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5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193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5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194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5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194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5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194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5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195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5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195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5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196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5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197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5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198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5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199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5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177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5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177</v>
      </c>
      <c r="H274" s="138">
        <v>241</v>
      </c>
      <c r="I274" s="78"/>
      <c r="J274" s="78"/>
      <c r="K274" s="78"/>
      <c r="L274" s="78"/>
    </row>
    <row r="275" spans="1:12" ht="15" hidden="1" customHeight="1" x14ac:dyDescent="0.25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200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5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179</v>
      </c>
      <c r="H276" s="138">
        <v>243</v>
      </c>
      <c r="I276" s="78"/>
      <c r="J276" s="77"/>
      <c r="K276" s="78"/>
      <c r="L276" s="78"/>
    </row>
    <row r="277" spans="1:12" ht="15" hidden="1" customHeight="1" x14ac:dyDescent="0.25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180</v>
      </c>
      <c r="H277" s="138">
        <v>244</v>
      </c>
      <c r="I277" s="78"/>
      <c r="J277" s="77"/>
      <c r="K277" s="78"/>
      <c r="L277" s="78"/>
    </row>
    <row r="278" spans="1:12" ht="15" hidden="1" customHeight="1" x14ac:dyDescent="0.25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181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5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182</v>
      </c>
      <c r="H279" s="138">
        <v>246</v>
      </c>
      <c r="I279" s="78"/>
      <c r="J279" s="77"/>
      <c r="K279" s="78"/>
      <c r="L279" s="78"/>
    </row>
    <row r="280" spans="1:12" ht="15" hidden="1" customHeight="1" x14ac:dyDescent="0.25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201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5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202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5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202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5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203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5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204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5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205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5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205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5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206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5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207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5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208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5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208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5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209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5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210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5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211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5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211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5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211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5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194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5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194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5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194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5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195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5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195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5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196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5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197</v>
      </c>
      <c r="H302" s="138">
        <v>269</v>
      </c>
      <c r="I302" s="78"/>
      <c r="J302" s="78"/>
      <c r="K302" s="78"/>
      <c r="L302" s="78"/>
    </row>
    <row r="303" spans="1:12" ht="30" hidden="1" customHeight="1" x14ac:dyDescent="0.25">
      <c r="A303" s="79">
        <v>3</v>
      </c>
      <c r="B303" s="79">
        <v>3</v>
      </c>
      <c r="C303" s="55"/>
      <c r="D303" s="56"/>
      <c r="E303" s="56"/>
      <c r="F303" s="58"/>
      <c r="G303" s="57" t="s">
        <v>212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5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213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5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199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5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177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5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177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5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200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5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179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5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180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5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181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5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182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5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201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5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214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5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214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5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215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5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216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5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217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5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217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5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218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5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219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5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220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5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220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5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221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5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222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5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223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5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223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5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224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5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194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5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194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5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194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5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225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5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225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5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226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5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227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5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228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5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176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5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176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5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177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5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200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5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179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5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180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5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181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5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182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5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201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5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214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5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214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5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215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5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216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5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217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5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217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5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218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5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219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5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220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5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220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5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221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5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229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5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223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5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223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5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223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5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194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5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194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5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194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5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225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5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225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5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226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5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227</v>
      </c>
      <c r="H367" s="138">
        <v>334</v>
      </c>
      <c r="I367" s="78"/>
      <c r="J367" s="78"/>
      <c r="K367" s="78"/>
      <c r="L367" s="78"/>
    </row>
    <row r="368" spans="1:12" ht="18.75" customHeight="1" x14ac:dyDescent="0.25">
      <c r="A368" s="171"/>
      <c r="B368" s="171"/>
      <c r="C368" s="172"/>
      <c r="D368" s="173"/>
      <c r="E368" s="174"/>
      <c r="F368" s="175"/>
      <c r="G368" s="176" t="s">
        <v>230</v>
      </c>
      <c r="H368" s="138">
        <v>335</v>
      </c>
      <c r="I368" s="128">
        <f>SUM(I34+I184)</f>
        <v>308400</v>
      </c>
      <c r="J368" s="128">
        <f>SUM(J34+J184)</f>
        <v>273900</v>
      </c>
      <c r="K368" s="128">
        <f>SUM(K34+K184)</f>
        <v>262683.21999999997</v>
      </c>
      <c r="L368" s="128">
        <f>SUM(L34+L184)</f>
        <v>262683.21999999997</v>
      </c>
    </row>
    <row r="369" spans="1:12" ht="18.75" customHeight="1" x14ac:dyDescent="0.25">
      <c r="G369" s="53"/>
      <c r="H369" s="177"/>
      <c r="I369" s="178"/>
      <c r="J369" s="179"/>
      <c r="K369" s="179"/>
      <c r="L369" s="179"/>
    </row>
    <row r="370" spans="1:12" ht="33" customHeight="1" x14ac:dyDescent="0.25">
      <c r="A370" s="207" t="s">
        <v>231</v>
      </c>
      <c r="B370" s="207"/>
      <c r="C370" s="207"/>
      <c r="D370" s="207"/>
      <c r="E370" s="207"/>
      <c r="F370" s="207"/>
      <c r="G370" s="207"/>
      <c r="H370" s="16"/>
      <c r="I370" s="180"/>
      <c r="J370" s="181"/>
      <c r="K370" s="205" t="s">
        <v>232</v>
      </c>
      <c r="L370" s="205"/>
    </row>
    <row r="371" spans="1:12" ht="18.75" customHeight="1" x14ac:dyDescent="0.25">
      <c r="A371" s="182"/>
      <c r="B371" s="182"/>
      <c r="C371" s="182"/>
      <c r="D371" s="188" t="s">
        <v>233</v>
      </c>
      <c r="E371" s="189"/>
      <c r="F371" s="189"/>
      <c r="G371" s="189"/>
      <c r="H371" s="20"/>
      <c r="I371" s="183" t="s">
        <v>234</v>
      </c>
      <c r="J371" s="16"/>
      <c r="K371" s="190" t="s">
        <v>235</v>
      </c>
      <c r="L371" s="190"/>
    </row>
    <row r="372" spans="1:12" ht="15.75" customHeight="1" x14ac:dyDescent="0.25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5">
      <c r="A373" s="206" t="s">
        <v>238</v>
      </c>
      <c r="B373" s="206"/>
      <c r="C373" s="206"/>
      <c r="D373" s="206"/>
      <c r="E373" s="206"/>
      <c r="F373" s="206"/>
      <c r="G373" s="206"/>
      <c r="H373" s="206"/>
      <c r="I373" s="180"/>
      <c r="J373" s="181"/>
      <c r="K373" s="205" t="s">
        <v>236</v>
      </c>
      <c r="L373" s="205"/>
    </row>
    <row r="374" spans="1:12" ht="26.25" customHeight="1" x14ac:dyDescent="0.25">
      <c r="A374" s="16"/>
      <c r="B374" s="16"/>
      <c r="C374" s="16"/>
      <c r="D374" s="188" t="s">
        <v>237</v>
      </c>
      <c r="E374" s="189"/>
      <c r="F374" s="189"/>
      <c r="G374" s="189"/>
      <c r="H374" s="30"/>
      <c r="I374" s="185" t="s">
        <v>234</v>
      </c>
      <c r="J374" s="16"/>
      <c r="K374" s="190" t="s">
        <v>235</v>
      </c>
      <c r="L374" s="190"/>
    </row>
  </sheetData>
  <autoFilter ref="A34:L368" xr:uid="{00000000-0001-0000-0000-000000000000}">
    <filterColumn colId="8">
      <filters>
        <filter val="1000,00"/>
        <filter val="2400,00"/>
        <filter val="2900,00"/>
        <filter val="297900,00"/>
        <filter val="302100,00"/>
        <filter val="308400,00"/>
        <filter val="4200,00"/>
      </filters>
    </filterColumn>
  </autoFilter>
  <mergeCells count="30"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2022-10-05T08:18:16Z</cp:lastPrinted>
  <dcterms:modified xsi:type="dcterms:W3CDTF">2022-10-05T08:18:50Z</dcterms:modified>
</cp:coreProperties>
</file>